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Sheet1" sheetId="1" r:id="rId1"/>
  </sheets>
  <definedNames>
    <definedName name="_xlnm.Print_Titles" localSheetId="0">Sheet1!$1:$4</definedName>
    <definedName name="_xlnm.Print_Area" localSheetId="0">Sheet1!$A$1:$N$71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/>
  <c r="AU7"/>
  <c r="Z8"/>
  <c r="AU8" s="1"/>
  <c r="Z10"/>
  <c r="Z6"/>
  <c r="AU6" s="1"/>
  <c r="AU9"/>
  <c r="AU10"/>
  <c r="AO13"/>
  <c r="AQ13" s="1"/>
  <c r="AR13" s="1"/>
  <c r="AL13"/>
  <c r="AE13"/>
  <c r="AG13" s="1"/>
  <c r="AH13" s="1"/>
  <c r="AB13"/>
  <c r="T13"/>
  <c r="V13" s="1"/>
  <c r="W13" s="1"/>
  <c r="Q13"/>
  <c r="K13"/>
  <c r="L13" s="1"/>
  <c r="F13"/>
  <c r="AO12"/>
  <c r="AQ12" s="1"/>
  <c r="AR12" s="1"/>
  <c r="AL12"/>
  <c r="AE12"/>
  <c r="AG12" s="1"/>
  <c r="AH12" s="1"/>
  <c r="AB12"/>
  <c r="T12"/>
  <c r="V12" s="1"/>
  <c r="W12" s="1"/>
  <c r="Q12"/>
  <c r="K12"/>
  <c r="L12" s="1"/>
  <c r="F12"/>
  <c r="AO11"/>
  <c r="AQ11" s="1"/>
  <c r="AR11" s="1"/>
  <c r="AL11"/>
  <c r="AE11"/>
  <c r="AG11" s="1"/>
  <c r="AH11" s="1"/>
  <c r="AB11"/>
  <c r="T11"/>
  <c r="V11" s="1"/>
  <c r="W11" s="1"/>
  <c r="Q11"/>
  <c r="K11"/>
  <c r="L11" s="1"/>
  <c r="F11"/>
  <c r="AO8"/>
  <c r="AQ8" s="1"/>
  <c r="AR8" s="1"/>
  <c r="AL8"/>
  <c r="AE8"/>
  <c r="AG8" s="1"/>
  <c r="AH8" s="1"/>
  <c r="AB8"/>
  <c r="T8"/>
  <c r="V8" s="1"/>
  <c r="W8" s="1"/>
  <c r="Q8"/>
  <c r="K8"/>
  <c r="L8" s="1"/>
  <c r="F8"/>
  <c r="AO7"/>
  <c r="AQ7" s="1"/>
  <c r="AR7" s="1"/>
  <c r="AL7"/>
  <c r="AE7"/>
  <c r="AG7" s="1"/>
  <c r="AH7" s="1"/>
  <c r="AB7"/>
  <c r="T7"/>
  <c r="V7" s="1"/>
  <c r="W7" s="1"/>
  <c r="Q7"/>
  <c r="K7"/>
  <c r="L7" s="1"/>
  <c r="F7"/>
  <c r="AO27"/>
  <c r="AQ27" s="1"/>
  <c r="AR27" s="1"/>
  <c r="AL27"/>
  <c r="AE27"/>
  <c r="AG27" s="1"/>
  <c r="AH27" s="1"/>
  <c r="AB27"/>
  <c r="T27"/>
  <c r="V27" s="1"/>
  <c r="W27" s="1"/>
  <c r="Q27"/>
  <c r="I27"/>
  <c r="K27" s="1"/>
  <c r="L27" s="1"/>
  <c r="F27"/>
  <c r="AO9"/>
  <c r="AQ9" s="1"/>
  <c r="AR9" s="1"/>
  <c r="AL9"/>
  <c r="AE9"/>
  <c r="AG9" s="1"/>
  <c r="AH9" s="1"/>
  <c r="AB9"/>
  <c r="T9"/>
  <c r="V9" s="1"/>
  <c r="W9" s="1"/>
  <c r="Q9"/>
  <c r="K9"/>
  <c r="L9" s="1"/>
  <c r="F9"/>
  <c r="AO6"/>
  <c r="AQ6" s="1"/>
  <c r="AR6" s="1"/>
  <c r="AL6"/>
  <c r="AE6"/>
  <c r="AG6" s="1"/>
  <c r="AH6" s="1"/>
  <c r="AB6"/>
  <c r="T6"/>
  <c r="V6" s="1"/>
  <c r="W6" s="1"/>
  <c r="Q6"/>
  <c r="K6"/>
  <c r="L6" s="1"/>
  <c r="F6"/>
  <c r="F10"/>
  <c r="K10"/>
  <c r="L10" s="1"/>
  <c r="Q10"/>
  <c r="T10"/>
  <c r="V10" s="1"/>
  <c r="W10" s="1"/>
  <c r="AB10"/>
  <c r="AE10"/>
  <c r="AG10" s="1"/>
  <c r="AH10" s="1"/>
  <c r="AL10"/>
  <c r="AO10"/>
  <c r="AQ10" s="1"/>
  <c r="AR10" s="1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Q32"/>
  <c r="Q31"/>
  <c r="Q30"/>
  <c r="Q29"/>
  <c r="Q28"/>
  <c r="AL32"/>
  <c r="AL31"/>
  <c r="AL30"/>
  <c r="AL29"/>
  <c r="AL28"/>
  <c r="AL25"/>
  <c r="AL24"/>
  <c r="AL23"/>
  <c r="AL22"/>
  <c r="AL21"/>
  <c r="AL20"/>
  <c r="AL19"/>
  <c r="AL18"/>
  <c r="AL17"/>
  <c r="AL16"/>
  <c r="AL15"/>
  <c r="AB25"/>
  <c r="AB24"/>
  <c r="AB23"/>
  <c r="AB22"/>
  <c r="AB21"/>
  <c r="AB20"/>
  <c r="AB19"/>
  <c r="AB18"/>
  <c r="AB17"/>
  <c r="AB16"/>
  <c r="AB15"/>
  <c r="AB32"/>
  <c r="AB31"/>
  <c r="AB30"/>
  <c r="AB29"/>
  <c r="AB28"/>
  <c r="AB45"/>
  <c r="AB44"/>
  <c r="AB43"/>
  <c r="AB42"/>
  <c r="AB41"/>
  <c r="AB40"/>
  <c r="AB39"/>
  <c r="AB38"/>
  <c r="AB37"/>
  <c r="AB36"/>
  <c r="AB35"/>
  <c r="AB34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3"/>
  <c r="AB52"/>
  <c r="AB51"/>
  <c r="AB50"/>
  <c r="AB49"/>
  <c r="AB48"/>
  <c r="AB47"/>
  <c r="AB46"/>
  <c r="Q71"/>
  <c r="Q70"/>
  <c r="Q69"/>
  <c r="Q68"/>
  <c r="Q67"/>
  <c r="Q66"/>
  <c r="Q65"/>
  <c r="Q64"/>
  <c r="Q63"/>
  <c r="Q62"/>
  <c r="Q61"/>
  <c r="Q60"/>
  <c r="Q59"/>
  <c r="Q58"/>
  <c r="Q57"/>
  <c r="Q56"/>
  <c r="Q55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25"/>
  <c r="Q24"/>
  <c r="Q23"/>
  <c r="Q22"/>
  <c r="Q21"/>
  <c r="Q20"/>
  <c r="Q19"/>
  <c r="Q18"/>
  <c r="Q17"/>
  <c r="Q16"/>
  <c r="Q15"/>
  <c r="F71"/>
  <c r="F70"/>
  <c r="F69"/>
  <c r="F68"/>
  <c r="F67"/>
  <c r="F66"/>
  <c r="F65"/>
  <c r="F64"/>
  <c r="F63"/>
  <c r="F62"/>
  <c r="F61"/>
  <c r="F60"/>
  <c r="F59"/>
  <c r="F58"/>
  <c r="F57"/>
  <c r="F56"/>
  <c r="F55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2"/>
  <c r="F31"/>
  <c r="F30"/>
  <c r="F29"/>
  <c r="F28"/>
  <c r="F25"/>
  <c r="F24"/>
  <c r="F23"/>
  <c r="F22"/>
  <c r="F21"/>
  <c r="F20"/>
  <c r="F19"/>
  <c r="F18"/>
  <c r="F17"/>
  <c r="F16"/>
  <c r="F15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X7" l="1"/>
  <c r="X8"/>
  <c r="X11"/>
  <c r="X12"/>
  <c r="X13"/>
  <c r="M7"/>
  <c r="AS7"/>
  <c r="M8"/>
  <c r="AS8"/>
  <c r="M11"/>
  <c r="AS11"/>
  <c r="M12"/>
  <c r="AS12"/>
  <c r="M13"/>
  <c r="AS13"/>
  <c r="AI7"/>
  <c r="AI8"/>
  <c r="AI11"/>
  <c r="AI12"/>
  <c r="AI13"/>
  <c r="X27"/>
  <c r="AI27"/>
  <c r="AS27"/>
  <c r="M27"/>
  <c r="X10"/>
  <c r="X6"/>
  <c r="AI10"/>
  <c r="M10"/>
  <c r="AI9"/>
  <c r="M6"/>
  <c r="AS6"/>
  <c r="M9"/>
  <c r="AS9"/>
  <c r="X9"/>
  <c r="AI6"/>
  <c r="AS10"/>
  <c r="M22"/>
  <c r="M17"/>
  <c r="M20"/>
  <c r="M19"/>
  <c r="M16"/>
  <c r="M23"/>
  <c r="M18"/>
  <c r="M25"/>
  <c r="M15"/>
  <c r="M21"/>
  <c r="M24"/>
  <c r="AO71"/>
  <c r="AQ71" s="1"/>
  <c r="AR71" s="1"/>
  <c r="AS71" s="1"/>
  <c r="AO70"/>
  <c r="AQ70" s="1"/>
  <c r="AR70" s="1"/>
  <c r="AO69"/>
  <c r="AQ69" s="1"/>
  <c r="AR69" s="1"/>
  <c r="AO68"/>
  <c r="AQ68" s="1"/>
  <c r="AR68" s="1"/>
  <c r="AO67"/>
  <c r="AQ67" s="1"/>
  <c r="AR67" s="1"/>
  <c r="AS67" s="1"/>
  <c r="AO66"/>
  <c r="AQ66" s="1"/>
  <c r="AR66" s="1"/>
  <c r="AO65"/>
  <c r="AQ65" s="1"/>
  <c r="AR65" s="1"/>
  <c r="AO64"/>
  <c r="AQ64" s="1"/>
  <c r="AR64" s="1"/>
  <c r="AO63"/>
  <c r="AO62"/>
  <c r="AQ62" s="1"/>
  <c r="AR62" s="1"/>
  <c r="AO61"/>
  <c r="AQ61" s="1"/>
  <c r="AR61" s="1"/>
  <c r="AO60"/>
  <c r="AQ60" s="1"/>
  <c r="AR60" s="1"/>
  <c r="AO59"/>
  <c r="AQ59" s="1"/>
  <c r="AR59" s="1"/>
  <c r="AS59" s="1"/>
  <c r="AO58"/>
  <c r="AQ58" s="1"/>
  <c r="AR58" s="1"/>
  <c r="AO57"/>
  <c r="AQ57" s="1"/>
  <c r="AR57" s="1"/>
  <c r="AO56"/>
  <c r="AQ56" s="1"/>
  <c r="AR56" s="1"/>
  <c r="AO55"/>
  <c r="AQ55" s="1"/>
  <c r="AR55" s="1"/>
  <c r="AS55" s="1"/>
  <c r="AQ53"/>
  <c r="AR53" s="1"/>
  <c r="AQ52"/>
  <c r="AR52" s="1"/>
  <c r="AQ49"/>
  <c r="AR49" s="1"/>
  <c r="AQ48"/>
  <c r="AR48" s="1"/>
  <c r="AQ46"/>
  <c r="AR46" s="1"/>
  <c r="AQ44"/>
  <c r="AR44" s="1"/>
  <c r="AS44" s="1"/>
  <c r="AQ42"/>
  <c r="AR42" s="1"/>
  <c r="AQ41"/>
  <c r="AR41" s="1"/>
  <c r="AQ40"/>
  <c r="AR40" s="1"/>
  <c r="AQ38"/>
  <c r="AR38" s="1"/>
  <c r="AS38" s="1"/>
  <c r="AQ36"/>
  <c r="AR36" s="1"/>
  <c r="AO32"/>
  <c r="AQ32" s="1"/>
  <c r="AR32" s="1"/>
  <c r="AO31"/>
  <c r="AQ31" s="1"/>
  <c r="AR31" s="1"/>
  <c r="AO30"/>
  <c r="AQ30" s="1"/>
  <c r="AR30" s="1"/>
  <c r="AO29"/>
  <c r="AQ29" s="1"/>
  <c r="AR29" s="1"/>
  <c r="AS29" s="1"/>
  <c r="AO28"/>
  <c r="AQ28" s="1"/>
  <c r="AR28" s="1"/>
  <c r="AO25"/>
  <c r="AQ25" s="1"/>
  <c r="AR25" s="1"/>
  <c r="AS25" s="1"/>
  <c r="AO24"/>
  <c r="AQ24" s="1"/>
  <c r="AR24" s="1"/>
  <c r="AS24" s="1"/>
  <c r="AO23"/>
  <c r="AQ23" s="1"/>
  <c r="AR23" s="1"/>
  <c r="AS23" s="1"/>
  <c r="AO22"/>
  <c r="AQ22" s="1"/>
  <c r="AR22" s="1"/>
  <c r="AO21"/>
  <c r="AQ21" s="1"/>
  <c r="AR21" s="1"/>
  <c r="AS21" s="1"/>
  <c r="AO20"/>
  <c r="AQ20" s="1"/>
  <c r="AR20" s="1"/>
  <c r="AS20" s="1"/>
  <c r="AO19"/>
  <c r="AQ19" s="1"/>
  <c r="AR19" s="1"/>
  <c r="AS19" s="1"/>
  <c r="AO18"/>
  <c r="AQ18" s="1"/>
  <c r="AR18" s="1"/>
  <c r="AO17"/>
  <c r="AQ17" s="1"/>
  <c r="AR17" s="1"/>
  <c r="AS17" s="1"/>
  <c r="AO16"/>
  <c r="AQ16" s="1"/>
  <c r="AR16" s="1"/>
  <c r="AO15"/>
  <c r="AQ15" s="1"/>
  <c r="AR15" s="1"/>
  <c r="AS15" s="1"/>
  <c r="AE71"/>
  <c r="AG71" s="1"/>
  <c r="AH71" s="1"/>
  <c r="AE70"/>
  <c r="AG70" s="1"/>
  <c r="AH70" s="1"/>
  <c r="AE69"/>
  <c r="AG69" s="1"/>
  <c r="AH69" s="1"/>
  <c r="AE68"/>
  <c r="AG68" s="1"/>
  <c r="AH68" s="1"/>
  <c r="AE67"/>
  <c r="AG67" s="1"/>
  <c r="AH67" s="1"/>
  <c r="AE66"/>
  <c r="AG66" s="1"/>
  <c r="AH66" s="1"/>
  <c r="AI66" s="1"/>
  <c r="AE65"/>
  <c r="AG65" s="1"/>
  <c r="AH65" s="1"/>
  <c r="AE64"/>
  <c r="AG64" s="1"/>
  <c r="AH64" s="1"/>
  <c r="AE63"/>
  <c r="AG63" s="1"/>
  <c r="AH63" s="1"/>
  <c r="AE62"/>
  <c r="AG62" s="1"/>
  <c r="AH62" s="1"/>
  <c r="AE61"/>
  <c r="AG61" s="1"/>
  <c r="AH61" s="1"/>
  <c r="AE60"/>
  <c r="AG60" s="1"/>
  <c r="AH60" s="1"/>
  <c r="AE59"/>
  <c r="AG59" s="1"/>
  <c r="AH59" s="1"/>
  <c r="AE58"/>
  <c r="AG58" s="1"/>
  <c r="AH58" s="1"/>
  <c r="AI58" s="1"/>
  <c r="AE57"/>
  <c r="AG57" s="1"/>
  <c r="AH57" s="1"/>
  <c r="AI57" s="1"/>
  <c r="AE56"/>
  <c r="AG56" s="1"/>
  <c r="AH56" s="1"/>
  <c r="AE55"/>
  <c r="AG55" s="1"/>
  <c r="AH55" s="1"/>
  <c r="AE53"/>
  <c r="AG53" s="1"/>
  <c r="AH53" s="1"/>
  <c r="AE52"/>
  <c r="AG52" s="1"/>
  <c r="AH52" s="1"/>
  <c r="AE51"/>
  <c r="AG51" s="1"/>
  <c r="AH51" s="1"/>
  <c r="AE50"/>
  <c r="AG50" s="1"/>
  <c r="AH50" s="1"/>
  <c r="AE49"/>
  <c r="AG49" s="1"/>
  <c r="AH49" s="1"/>
  <c r="AE48"/>
  <c r="AG48" s="1"/>
  <c r="AH48" s="1"/>
  <c r="AE47"/>
  <c r="AG47" s="1"/>
  <c r="AH47" s="1"/>
  <c r="AE46"/>
  <c r="AG46" s="1"/>
  <c r="AH46" s="1"/>
  <c r="AI46" s="1"/>
  <c r="AE45"/>
  <c r="AG45" s="1"/>
  <c r="AH45" s="1"/>
  <c r="AE44"/>
  <c r="AG44" s="1"/>
  <c r="AH44" s="1"/>
  <c r="AE43"/>
  <c r="AG43" s="1"/>
  <c r="AH43" s="1"/>
  <c r="AE42"/>
  <c r="AG42" s="1"/>
  <c r="AH42" s="1"/>
  <c r="AE41"/>
  <c r="AG41" s="1"/>
  <c r="AH41" s="1"/>
  <c r="AE40"/>
  <c r="AG40" s="1"/>
  <c r="AH40" s="1"/>
  <c r="AE39"/>
  <c r="AG39" s="1"/>
  <c r="AH39" s="1"/>
  <c r="AE38"/>
  <c r="AG38" s="1"/>
  <c r="AH38" s="1"/>
  <c r="AE37"/>
  <c r="AG37" s="1"/>
  <c r="AH37" s="1"/>
  <c r="AE36"/>
  <c r="AG36" s="1"/>
  <c r="AH36" s="1"/>
  <c r="AE35"/>
  <c r="AG35" s="1"/>
  <c r="AH35" s="1"/>
  <c r="AE34"/>
  <c r="AG34" s="1"/>
  <c r="AH34" s="1"/>
  <c r="AE32"/>
  <c r="AG32" s="1"/>
  <c r="AH32" s="1"/>
  <c r="AE31"/>
  <c r="AG31" s="1"/>
  <c r="AH31" s="1"/>
  <c r="AE30"/>
  <c r="AG30" s="1"/>
  <c r="AH30" s="1"/>
  <c r="AE29"/>
  <c r="AG29" s="1"/>
  <c r="AH29" s="1"/>
  <c r="AE28"/>
  <c r="AG28" s="1"/>
  <c r="AH28" s="1"/>
  <c r="AE25"/>
  <c r="AG25" s="1"/>
  <c r="AH25" s="1"/>
  <c r="AI25" s="1"/>
  <c r="AE24"/>
  <c r="AG24" s="1"/>
  <c r="AH24" s="1"/>
  <c r="AE23"/>
  <c r="AG23" s="1"/>
  <c r="AH23" s="1"/>
  <c r="AI23" s="1"/>
  <c r="AE22"/>
  <c r="AG22" s="1"/>
  <c r="AH22" s="1"/>
  <c r="AE21"/>
  <c r="AG21" s="1"/>
  <c r="AH21" s="1"/>
  <c r="AI21" s="1"/>
  <c r="AE20"/>
  <c r="AG20" s="1"/>
  <c r="AH20" s="1"/>
  <c r="AE19"/>
  <c r="AG19" s="1"/>
  <c r="AH19" s="1"/>
  <c r="AI19" s="1"/>
  <c r="AE18"/>
  <c r="AG18" s="1"/>
  <c r="AH18" s="1"/>
  <c r="AE17"/>
  <c r="AG17" s="1"/>
  <c r="AH17" s="1"/>
  <c r="AI17" s="1"/>
  <c r="AE16"/>
  <c r="AG16" s="1"/>
  <c r="AH16" s="1"/>
  <c r="AE15"/>
  <c r="AG15" s="1"/>
  <c r="AH15" s="1"/>
  <c r="AI15" s="1"/>
  <c r="T71"/>
  <c r="V71" s="1"/>
  <c r="W71" s="1"/>
  <c r="T70"/>
  <c r="V70" s="1"/>
  <c r="W70" s="1"/>
  <c r="T69"/>
  <c r="V69" s="1"/>
  <c r="W69" s="1"/>
  <c r="T68"/>
  <c r="V68" s="1"/>
  <c r="W68" s="1"/>
  <c r="X68" s="1"/>
  <c r="T67"/>
  <c r="V67" s="1"/>
  <c r="W67" s="1"/>
  <c r="X67" s="1"/>
  <c r="T66"/>
  <c r="V66" s="1"/>
  <c r="W66" s="1"/>
  <c r="T65"/>
  <c r="V65" s="1"/>
  <c r="W65" s="1"/>
  <c r="T64"/>
  <c r="V64" s="1"/>
  <c r="W64" s="1"/>
  <c r="X64" s="1"/>
  <c r="T63"/>
  <c r="V63" s="1"/>
  <c r="W63" s="1"/>
  <c r="X63" s="1"/>
  <c r="T62"/>
  <c r="V62" s="1"/>
  <c r="W62" s="1"/>
  <c r="T61"/>
  <c r="V61" s="1"/>
  <c r="W61" s="1"/>
  <c r="T60"/>
  <c r="V60" s="1"/>
  <c r="W60" s="1"/>
  <c r="X60" s="1"/>
  <c r="T59"/>
  <c r="V59" s="1"/>
  <c r="W59" s="1"/>
  <c r="T58"/>
  <c r="V58" s="1"/>
  <c r="W58" s="1"/>
  <c r="X58" s="1"/>
  <c r="T57"/>
  <c r="T56"/>
  <c r="V56" s="1"/>
  <c r="W56" s="1"/>
  <c r="X56" s="1"/>
  <c r="T55"/>
  <c r="V55" s="1"/>
  <c r="W55" s="1"/>
  <c r="T53"/>
  <c r="V53" s="1"/>
  <c r="W53" s="1"/>
  <c r="X53" s="1"/>
  <c r="T52"/>
  <c r="V52" s="1"/>
  <c r="W52" s="1"/>
  <c r="X52" s="1"/>
  <c r="T51"/>
  <c r="V51" s="1"/>
  <c r="W51" s="1"/>
  <c r="T50"/>
  <c r="V50" s="1"/>
  <c r="W50" s="1"/>
  <c r="T49"/>
  <c r="V49" s="1"/>
  <c r="W49" s="1"/>
  <c r="X49" s="1"/>
  <c r="T48"/>
  <c r="V48" s="1"/>
  <c r="W48" s="1"/>
  <c r="X48" s="1"/>
  <c r="T47"/>
  <c r="V47" s="1"/>
  <c r="W47" s="1"/>
  <c r="T46"/>
  <c r="V46" s="1"/>
  <c r="W46" s="1"/>
  <c r="X46" s="1"/>
  <c r="T45"/>
  <c r="V45" s="1"/>
  <c r="W45" s="1"/>
  <c r="T44"/>
  <c r="V44" s="1"/>
  <c r="W44" s="1"/>
  <c r="X44" s="1"/>
  <c r="T43"/>
  <c r="V43" s="1"/>
  <c r="W43" s="1"/>
  <c r="T42"/>
  <c r="V42" s="1"/>
  <c r="W42" s="1"/>
  <c r="T41"/>
  <c r="V41" s="1"/>
  <c r="W41" s="1"/>
  <c r="T40"/>
  <c r="V40" s="1"/>
  <c r="W40" s="1"/>
  <c r="T39"/>
  <c r="V39" s="1"/>
  <c r="W39" s="1"/>
  <c r="X39" s="1"/>
  <c r="T38"/>
  <c r="V38" s="1"/>
  <c r="W38" s="1"/>
  <c r="X38" s="1"/>
  <c r="T37"/>
  <c r="V37" s="1"/>
  <c r="W37" s="1"/>
  <c r="T36"/>
  <c r="V36" s="1"/>
  <c r="W36" s="1"/>
  <c r="X36" s="1"/>
  <c r="T35"/>
  <c r="V35" s="1"/>
  <c r="W35" s="1"/>
  <c r="T34"/>
  <c r="V34" s="1"/>
  <c r="W34" s="1"/>
  <c r="X34" s="1"/>
  <c r="T32"/>
  <c r="V32" s="1"/>
  <c r="W32" s="1"/>
  <c r="T31"/>
  <c r="V31" s="1"/>
  <c r="W31" s="1"/>
  <c r="T30"/>
  <c r="V30" s="1"/>
  <c r="W30" s="1"/>
  <c r="T29"/>
  <c r="V29" s="1"/>
  <c r="W29" s="1"/>
  <c r="T28"/>
  <c r="V28" s="1"/>
  <c r="W28" s="1"/>
  <c r="X28" s="1"/>
  <c r="T25"/>
  <c r="V25" s="1"/>
  <c r="W25" s="1"/>
  <c r="X25" s="1"/>
  <c r="T24"/>
  <c r="V24" s="1"/>
  <c r="W24" s="1"/>
  <c r="T23"/>
  <c r="V23" s="1"/>
  <c r="W23" s="1"/>
  <c r="X23" s="1"/>
  <c r="T22"/>
  <c r="V22" s="1"/>
  <c r="W22" s="1"/>
  <c r="X22" s="1"/>
  <c r="T21"/>
  <c r="V21" s="1"/>
  <c r="W21" s="1"/>
  <c r="X21" s="1"/>
  <c r="T20"/>
  <c r="V20" s="1"/>
  <c r="W20" s="1"/>
  <c r="T19"/>
  <c r="V19" s="1"/>
  <c r="W19" s="1"/>
  <c r="X19" s="1"/>
  <c r="T18"/>
  <c r="V18" s="1"/>
  <c r="W18" s="1"/>
  <c r="T17"/>
  <c r="V17" s="1"/>
  <c r="W17" s="1"/>
  <c r="X17" s="1"/>
  <c r="T16"/>
  <c r="V16" s="1"/>
  <c r="W16" s="1"/>
  <c r="T15"/>
  <c r="V15" s="1"/>
  <c r="W15" s="1"/>
  <c r="X15" s="1"/>
  <c r="I55"/>
  <c r="K55" s="1"/>
  <c r="L55" s="1"/>
  <c r="M55" s="1"/>
  <c r="I56"/>
  <c r="K56" s="1"/>
  <c r="L56" s="1"/>
  <c r="M56" s="1"/>
  <c r="I57"/>
  <c r="K57" s="1"/>
  <c r="L57" s="1"/>
  <c r="M57" s="1"/>
  <c r="I58"/>
  <c r="K58" s="1"/>
  <c r="L58" s="1"/>
  <c r="M58" s="1"/>
  <c r="I59"/>
  <c r="K59" s="1"/>
  <c r="L59" s="1"/>
  <c r="M59" s="1"/>
  <c r="I60"/>
  <c r="K60" s="1"/>
  <c r="L60" s="1"/>
  <c r="M60" s="1"/>
  <c r="I61"/>
  <c r="K61" s="1"/>
  <c r="L61" s="1"/>
  <c r="M61" s="1"/>
  <c r="I62"/>
  <c r="K62" s="1"/>
  <c r="L62" s="1"/>
  <c r="M62" s="1"/>
  <c r="I63"/>
  <c r="K63" s="1"/>
  <c r="L63" s="1"/>
  <c r="M63" s="1"/>
  <c r="I64"/>
  <c r="K64" s="1"/>
  <c r="L64" s="1"/>
  <c r="M64" s="1"/>
  <c r="I65"/>
  <c r="K65" s="1"/>
  <c r="L65" s="1"/>
  <c r="I66"/>
  <c r="K66" s="1"/>
  <c r="L66" s="1"/>
  <c r="M66" s="1"/>
  <c r="I67"/>
  <c r="K67" s="1"/>
  <c r="L67" s="1"/>
  <c r="M67" s="1"/>
  <c r="I68"/>
  <c r="K68" s="1"/>
  <c r="L68" s="1"/>
  <c r="M68" s="1"/>
  <c r="I69"/>
  <c r="I70"/>
  <c r="K70" s="1"/>
  <c r="L70" s="1"/>
  <c r="M70" s="1"/>
  <c r="I71"/>
  <c r="K71" s="1"/>
  <c r="L71" s="1"/>
  <c r="M71" s="1"/>
  <c r="I35"/>
  <c r="K35" s="1"/>
  <c r="L35" s="1"/>
  <c r="I36"/>
  <c r="K36" s="1"/>
  <c r="L36" s="1"/>
  <c r="M36" s="1"/>
  <c r="I37"/>
  <c r="K37" s="1"/>
  <c r="L37" s="1"/>
  <c r="M37" s="1"/>
  <c r="I38"/>
  <c r="K38" s="1"/>
  <c r="L38" s="1"/>
  <c r="M38" s="1"/>
  <c r="I39"/>
  <c r="K39" s="1"/>
  <c r="L39" s="1"/>
  <c r="M39" s="1"/>
  <c r="I40"/>
  <c r="K40" s="1"/>
  <c r="L40" s="1"/>
  <c r="I41"/>
  <c r="K41" s="1"/>
  <c r="L41" s="1"/>
  <c r="M41" s="1"/>
  <c r="I42"/>
  <c r="K42" s="1"/>
  <c r="L42" s="1"/>
  <c r="M42" s="1"/>
  <c r="I43"/>
  <c r="K43" s="1"/>
  <c r="L43" s="1"/>
  <c r="I44"/>
  <c r="K44" s="1"/>
  <c r="L44" s="1"/>
  <c r="M44" s="1"/>
  <c r="I45"/>
  <c r="K45" s="1"/>
  <c r="L45" s="1"/>
  <c r="M45" s="1"/>
  <c r="I46"/>
  <c r="K46" s="1"/>
  <c r="L46" s="1"/>
  <c r="M46" s="1"/>
  <c r="I47"/>
  <c r="K47" s="1"/>
  <c r="L47" s="1"/>
  <c r="M47" s="1"/>
  <c r="I48"/>
  <c r="K48" s="1"/>
  <c r="L48" s="1"/>
  <c r="I49"/>
  <c r="K49" s="1"/>
  <c r="L49" s="1"/>
  <c r="M49" s="1"/>
  <c r="I50"/>
  <c r="K50" s="1"/>
  <c r="L50" s="1"/>
  <c r="I51"/>
  <c r="K51" s="1"/>
  <c r="L51" s="1"/>
  <c r="M51" s="1"/>
  <c r="I52"/>
  <c r="K52" s="1"/>
  <c r="L52" s="1"/>
  <c r="M52" s="1"/>
  <c r="I53"/>
  <c r="K53" s="1"/>
  <c r="L53" s="1"/>
  <c r="M53" s="1"/>
  <c r="I34"/>
  <c r="K34" s="1"/>
  <c r="L34" s="1"/>
  <c r="I28"/>
  <c r="K28" s="1"/>
  <c r="L28" s="1"/>
  <c r="M28" s="1"/>
  <c r="I29"/>
  <c r="K29" s="1"/>
  <c r="L29" s="1"/>
  <c r="M29" s="1"/>
  <c r="I30"/>
  <c r="K30" s="1"/>
  <c r="L30" s="1"/>
  <c r="I31"/>
  <c r="K31" s="1"/>
  <c r="L31" s="1"/>
  <c r="M31" s="1"/>
  <c r="I32"/>
  <c r="K32" s="1"/>
  <c r="L32" s="1"/>
  <c r="M32" s="1"/>
  <c r="K69"/>
  <c r="L69" s="1"/>
  <c r="M69" s="1"/>
  <c r="AQ63"/>
  <c r="AR63" s="1"/>
  <c r="V57"/>
  <c r="W57" s="1"/>
  <c r="AQ51"/>
  <c r="AR51" s="1"/>
  <c r="AQ50"/>
  <c r="AR50" s="1"/>
  <c r="AQ47"/>
  <c r="AR47" s="1"/>
  <c r="AQ45"/>
  <c r="AR45" s="1"/>
  <c r="AQ43"/>
  <c r="AR43" s="1"/>
  <c r="AQ39"/>
  <c r="AR39" s="1"/>
  <c r="AS39" s="1"/>
  <c r="AQ37"/>
  <c r="AR37" s="1"/>
  <c r="AQ35"/>
  <c r="AR35" s="1"/>
  <c r="AS35" s="1"/>
  <c r="AQ34"/>
  <c r="AR34" s="1"/>
  <c r="AU12" l="1"/>
  <c r="AU11"/>
  <c r="AU13"/>
  <c r="AU23"/>
  <c r="AU21"/>
  <c r="X66"/>
  <c r="AU19"/>
  <c r="AS18"/>
  <c r="X29"/>
  <c r="AS32"/>
  <c r="AS37"/>
  <c r="X41"/>
  <c r="X42"/>
  <c r="X51"/>
  <c r="X61"/>
  <c r="AS16"/>
  <c r="AI32"/>
  <c r="X47"/>
  <c r="AS50"/>
  <c r="X59"/>
  <c r="AI63"/>
  <c r="X45"/>
  <c r="AI71"/>
  <c r="X31"/>
  <c r="X40"/>
  <c r="X62"/>
  <c r="X70"/>
  <c r="AI48"/>
  <c r="AI62"/>
  <c r="AI70"/>
  <c r="AS31"/>
  <c r="AS40"/>
  <c r="AS48"/>
  <c r="AS62"/>
  <c r="AS70"/>
  <c r="X37"/>
  <c r="AI51"/>
  <c r="X71"/>
  <c r="AS46"/>
  <c r="AU46" s="1"/>
  <c r="AI55"/>
  <c r="X69"/>
  <c r="AI18"/>
  <c r="X32"/>
  <c r="AS47"/>
  <c r="X55"/>
  <c r="AS63"/>
  <c r="X20"/>
  <c r="AI16"/>
  <c r="AI24"/>
  <c r="AI43"/>
  <c r="M48"/>
  <c r="M50"/>
  <c r="M65"/>
  <c r="M35"/>
  <c r="M30"/>
  <c r="X18"/>
  <c r="AI22"/>
  <c r="AI35"/>
  <c r="X43"/>
  <c r="AI31"/>
  <c r="AI40"/>
  <c r="X16"/>
  <c r="X24"/>
  <c r="AI20"/>
  <c r="AS22"/>
  <c r="X57"/>
  <c r="AU17"/>
  <c r="X30"/>
  <c r="M34"/>
  <c r="X35"/>
  <c r="M40"/>
  <c r="M43"/>
  <c r="X50"/>
  <c r="X65"/>
  <c r="AS30"/>
  <c r="AS51"/>
  <c r="AS58"/>
  <c r="AU58" s="1"/>
  <c r="AS66"/>
  <c r="AS57"/>
  <c r="AS65"/>
  <c r="AI59"/>
  <c r="AI67"/>
  <c r="AU67" s="1"/>
  <c r="AI36"/>
  <c r="AI44"/>
  <c r="AU44" s="1"/>
  <c r="AI52"/>
  <c r="AS36"/>
  <c r="AS52"/>
  <c r="AS28"/>
  <c r="AS34"/>
  <c r="AI39"/>
  <c r="AU39" s="1"/>
  <c r="AS43"/>
  <c r="AI28"/>
  <c r="AI37"/>
  <c r="AI45"/>
  <c r="AI53"/>
  <c r="AS53"/>
  <c r="AS45"/>
  <c r="AI29"/>
  <c r="AI60"/>
  <c r="AI68"/>
  <c r="AS60"/>
  <c r="AS68"/>
  <c r="AI38"/>
  <c r="AU38" s="1"/>
  <c r="AI30"/>
  <c r="AI61"/>
  <c r="AI69"/>
  <c r="AS61"/>
  <c r="AS69"/>
  <c r="AU25"/>
  <c r="AI65"/>
  <c r="AI41"/>
  <c r="AI49"/>
  <c r="AS41"/>
  <c r="AS49"/>
  <c r="AI47"/>
  <c r="AI34"/>
  <c r="AI42"/>
  <c r="AI50"/>
  <c r="AI56"/>
  <c r="AI64"/>
  <c r="AS42"/>
  <c r="AS56"/>
  <c r="AS64"/>
  <c r="AU60" l="1"/>
  <c r="AU71"/>
  <c r="AU29"/>
  <c r="AU57"/>
  <c r="AU22"/>
  <c r="AU47"/>
  <c r="AU45"/>
  <c r="AU35"/>
  <c r="AU52"/>
  <c r="AU32"/>
  <c r="AU31"/>
  <c r="AU40"/>
  <c r="AU36"/>
  <c r="AU41"/>
  <c r="AU68"/>
  <c r="AU63"/>
  <c r="AU62"/>
  <c r="AU50"/>
  <c r="AU42"/>
  <c r="AU37"/>
  <c r="AU43"/>
  <c r="AU53"/>
  <c r="AU24"/>
  <c r="AU34"/>
  <c r="AU59"/>
  <c r="AU64"/>
  <c r="AU55"/>
  <c r="AU70"/>
  <c r="AU48"/>
  <c r="AU51"/>
  <c r="AU66"/>
  <c r="AU65"/>
  <c r="AU30"/>
  <c r="AU56"/>
  <c r="AU69"/>
  <c r="AU16"/>
  <c r="AU49"/>
  <c r="AU61"/>
  <c r="AU18"/>
  <c r="AU20"/>
</calcChain>
</file>

<file path=xl/sharedStrings.xml><?xml version="1.0" encoding="utf-8"?>
<sst xmlns="http://schemas.openxmlformats.org/spreadsheetml/2006/main" count="107" uniqueCount="49">
  <si>
    <t>NOM DU CAVALIER</t>
  </si>
  <si>
    <t>CHEVAL</t>
  </si>
  <si>
    <t>Catégorie (ouvert, Jr ou AM)</t>
  </si>
  <si>
    <t>Pénalité</t>
  </si>
  <si>
    <t>DRESSAGE</t>
  </si>
  <si>
    <t>PHASE SAUT D'OBSTACLES</t>
  </si>
  <si>
    <t>Fenêtre de 20 secondes</t>
  </si>
  <si>
    <t>Résultat</t>
  </si>
  <si>
    <t>Pénalité S.O non-fixe</t>
  </si>
  <si>
    <t>Pénalité S.O fixes</t>
  </si>
  <si>
    <t>T.A.</t>
  </si>
  <si>
    <t>Chrono</t>
  </si>
  <si>
    <t xml:space="preserve"> + / -</t>
  </si>
  <si>
    <t>Pénalité Temps</t>
  </si>
  <si>
    <t>TOTAL</t>
  </si>
  <si>
    <t>RANG</t>
  </si>
  <si>
    <t>RÉSULTAT</t>
  </si>
  <si>
    <t>CUMULATIF</t>
  </si>
  <si>
    <t>CONCOURS 3</t>
  </si>
  <si>
    <t>CONCOURS 4</t>
  </si>
  <si>
    <t>COMPILATION COMBINÉES 2023</t>
  </si>
  <si>
    <t>aerrsm</t>
  </si>
  <si>
    <t>DEBUTANT H30</t>
  </si>
  <si>
    <t>H27</t>
  </si>
  <si>
    <t>PRÉ-DÉBUTANT H24</t>
  </si>
  <si>
    <t>Bromont 27-28 Mai 2023</t>
  </si>
  <si>
    <t>AM</t>
  </si>
  <si>
    <t>JR</t>
  </si>
  <si>
    <t>Florence Rouleau</t>
  </si>
  <si>
    <t>Lupin</t>
  </si>
  <si>
    <t>Alexanne Pidoux</t>
  </si>
  <si>
    <t>Dutchy</t>
  </si>
  <si>
    <t>Picasso</t>
  </si>
  <si>
    <t>Stella Tanguay</t>
  </si>
  <si>
    <t>Lizy</t>
  </si>
  <si>
    <t>Sofiannne Couture</t>
  </si>
  <si>
    <t>Audrey-Ann Morin</t>
  </si>
  <si>
    <t>e</t>
  </si>
  <si>
    <t>AERE</t>
  </si>
  <si>
    <t>Legacy</t>
  </si>
  <si>
    <t>POINT</t>
  </si>
  <si>
    <t>ECURIE ROYALE</t>
  </si>
  <si>
    <t>SAUTERELLES H18 JUNIOR</t>
  </si>
  <si>
    <t>SAUTERELLES H18 ADULTE</t>
  </si>
  <si>
    <t>Mustang</t>
  </si>
  <si>
    <t>Charlotte Payre</t>
  </si>
  <si>
    <t>Tempete</t>
  </si>
  <si>
    <t>Tanguy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</si>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</sst>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" fillId="2" borderId="25" xfId="0" applyNumberFormat="1" applyFont="1" applyFill="1" applyBorder="1" applyAlignment="1">
      <alignment horizontal="center"/>
    </xf>
    <xf numFmtId="0" fontId="1" fillId="0" borderId="20" xfId="0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6" xfId="0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3" fillId="2" borderId="24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0" fontId="7" fillId="0" borderId="19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0" fillId="5" borderId="1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8" borderId="18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8" borderId="21" xfId="0" applyFont="1" applyFill="1" applyBorder="1" applyAlignment="1" applyProtection="1">
      <alignment horizontal="center"/>
      <protection locked="0"/>
    </xf>
    <xf numFmtId="0" fontId="1" fillId="8" borderId="20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0" fontId="1" fillId="8" borderId="23" xfId="0" applyFont="1" applyFill="1" applyBorder="1" applyAlignment="1" applyProtection="1">
      <alignment horizontal="center"/>
      <protection locked="0"/>
    </xf>
    <xf numFmtId="0" fontId="1" fillId="8" borderId="19" xfId="0" applyFont="1" applyFill="1" applyBorder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8" borderId="22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8" borderId="33" xfId="0" applyFont="1" applyFill="1" applyBorder="1" applyAlignment="1" applyProtection="1">
      <alignment horizontal="center"/>
      <protection locked="0"/>
    </xf>
    <xf numFmtId="0" fontId="1" fillId="8" borderId="34" xfId="0" applyFont="1" applyFill="1" applyBorder="1" applyAlignment="1" applyProtection="1">
      <alignment horizontal="center"/>
      <protection locked="0"/>
    </xf>
    <xf numFmtId="0" fontId="1" fillId="8" borderId="35" xfId="0" applyFont="1" applyFill="1" applyBorder="1" applyAlignment="1" applyProtection="1">
      <alignment horizontal="center"/>
      <protection locked="0"/>
    </xf>
    <xf numFmtId="1" fontId="1" fillId="0" borderId="3" xfId="0" applyNumberFormat="1" applyFont="1" applyBorder="1" applyAlignment="1">
      <alignment horizontal="center"/>
    </xf>
    <xf numFmtId="1" fontId="0" fillId="5" borderId="9" xfId="0" applyNumberFormat="1" applyFill="1" applyBorder="1"/>
    <xf numFmtId="1" fontId="1" fillId="0" borderId="21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2" fillId="5" borderId="14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1"/>
  <sheetViews>
    <sheetView tabSelected="1" workbookViewId="0">
      <pane xSplit="4" ySplit="4" topLeftCell="M5" activePane="bottomRight" state="frozen"/>
      <selection pane="topRight" activeCell="G1" sqref="G1"/>
      <selection pane="bottomLeft" activeCell="A9" sqref="A9"/>
      <selection pane="bottomRight" activeCell="AV14" sqref="AV14"/>
    </sheetView>
  </sheetViews>
  <sheetFormatPr baseColWidth="10" defaultColWidth="9.140625" defaultRowHeight="15"/>
  <cols>
    <col min="1" max="1" width="25" style="1" customWidth="1"/>
    <col min="2" max="2" width="25.140625" style="1" customWidth="1"/>
    <col min="3" max="3" width="0" style="1" hidden="1" customWidth="1"/>
    <col min="4" max="4" width="12" style="1" customWidth="1"/>
    <col min="7" max="8" width="13.85546875" customWidth="1"/>
    <col min="9" max="9" width="9.140625" style="2"/>
    <col min="12" max="12" width="12" customWidth="1"/>
    <col min="16" max="17" width="9.140625" customWidth="1"/>
    <col min="18" max="19" width="13.5703125" customWidth="1"/>
    <col min="20" max="20" width="9.140625" style="2" hidden="1" customWidth="1"/>
    <col min="21" max="22" width="9.140625" hidden="1" customWidth="1"/>
    <col min="23" max="23" width="12" customWidth="1"/>
    <col min="24" max="25" width="9.140625" customWidth="1"/>
    <col min="27" max="28" width="9.140625" hidden="1" customWidth="1"/>
    <col min="29" max="30" width="13.5703125" hidden="1" customWidth="1"/>
    <col min="31" max="31" width="9.140625" style="2" hidden="1" customWidth="1"/>
    <col min="32" max="33" width="9.140625" hidden="1" customWidth="1"/>
    <col min="34" max="34" width="12" hidden="1" customWidth="1"/>
    <col min="35" max="38" width="9.140625" hidden="1" customWidth="1"/>
    <col min="39" max="40" width="13.5703125" hidden="1" customWidth="1"/>
    <col min="41" max="41" width="9.140625" style="2" hidden="1" customWidth="1"/>
    <col min="42" max="43" width="9.140625" hidden="1" customWidth="1"/>
    <col min="44" max="44" width="12" hidden="1" customWidth="1"/>
    <col min="45" max="46" width="9.140625" hidden="1" customWidth="1"/>
    <col min="47" max="48" width="9.140625" customWidth="1"/>
  </cols>
  <sheetData>
    <row r="1" spans="1:48" ht="24" thickBot="1">
      <c r="A1" s="91" t="s">
        <v>20</v>
      </c>
      <c r="B1" s="91"/>
      <c r="C1" s="91"/>
      <c r="D1" s="92"/>
      <c r="E1" s="98" t="s">
        <v>25</v>
      </c>
      <c r="F1" s="99"/>
      <c r="G1" s="99"/>
      <c r="H1" s="99"/>
      <c r="I1" s="99"/>
      <c r="J1" s="99"/>
      <c r="K1" s="99"/>
      <c r="L1" s="99"/>
      <c r="M1" s="99"/>
      <c r="N1" s="100"/>
      <c r="O1" s="63"/>
      <c r="P1" s="78" t="s">
        <v>41</v>
      </c>
      <c r="Q1" s="79"/>
      <c r="R1" s="79"/>
      <c r="S1" s="79"/>
      <c r="T1" s="79"/>
      <c r="U1" s="79"/>
      <c r="V1" s="79"/>
      <c r="W1" s="79"/>
      <c r="X1" s="79"/>
      <c r="Y1" s="79"/>
      <c r="Z1" s="80"/>
      <c r="AA1" s="98" t="s">
        <v>18</v>
      </c>
      <c r="AB1" s="99"/>
      <c r="AC1" s="99"/>
      <c r="AD1" s="99"/>
      <c r="AE1" s="99"/>
      <c r="AF1" s="99"/>
      <c r="AG1" s="99"/>
      <c r="AH1" s="99"/>
      <c r="AI1" s="99"/>
      <c r="AJ1" s="100"/>
      <c r="AK1" s="78" t="s">
        <v>19</v>
      </c>
      <c r="AL1" s="79"/>
      <c r="AM1" s="79"/>
      <c r="AN1" s="79"/>
      <c r="AO1" s="79"/>
      <c r="AP1" s="79"/>
      <c r="AQ1" s="79"/>
      <c r="AR1" s="79"/>
      <c r="AS1" s="79"/>
      <c r="AT1" s="80"/>
      <c r="AU1" s="109" t="s">
        <v>17</v>
      </c>
      <c r="AV1" s="110"/>
    </row>
    <row r="2" spans="1:48" ht="16.5" customHeight="1" thickBot="1">
      <c r="A2" s="111" t="s">
        <v>0</v>
      </c>
      <c r="B2" s="114" t="s">
        <v>1</v>
      </c>
      <c r="C2" s="117" t="s">
        <v>21</v>
      </c>
      <c r="D2" s="120" t="s">
        <v>2</v>
      </c>
      <c r="E2" s="96" t="s">
        <v>4</v>
      </c>
      <c r="F2" s="97"/>
      <c r="G2" s="95" t="s">
        <v>5</v>
      </c>
      <c r="H2" s="95"/>
      <c r="I2" s="96" t="s">
        <v>6</v>
      </c>
      <c r="J2" s="95"/>
      <c r="K2" s="95"/>
      <c r="L2" s="97"/>
      <c r="M2" s="75" t="s">
        <v>16</v>
      </c>
      <c r="N2" s="76"/>
      <c r="O2" s="77"/>
      <c r="P2" s="96" t="s">
        <v>4</v>
      </c>
      <c r="Q2" s="97"/>
      <c r="R2" s="95" t="s">
        <v>5</v>
      </c>
      <c r="S2" s="95"/>
      <c r="T2" s="96" t="s">
        <v>6</v>
      </c>
      <c r="U2" s="95"/>
      <c r="V2" s="95"/>
      <c r="W2" s="97"/>
      <c r="X2" s="75" t="s">
        <v>16</v>
      </c>
      <c r="Y2" s="76"/>
      <c r="Z2" s="77"/>
      <c r="AA2" s="96" t="s">
        <v>4</v>
      </c>
      <c r="AB2" s="97"/>
      <c r="AC2" s="95" t="s">
        <v>5</v>
      </c>
      <c r="AD2" s="95"/>
      <c r="AE2" s="96" t="s">
        <v>6</v>
      </c>
      <c r="AF2" s="95"/>
      <c r="AG2" s="95"/>
      <c r="AH2" s="97"/>
      <c r="AI2" s="75" t="s">
        <v>16</v>
      </c>
      <c r="AJ2" s="77"/>
      <c r="AK2" s="96" t="s">
        <v>4</v>
      </c>
      <c r="AL2" s="97"/>
      <c r="AM2" s="95" t="s">
        <v>5</v>
      </c>
      <c r="AN2" s="95"/>
      <c r="AO2" s="96" t="s">
        <v>6</v>
      </c>
      <c r="AP2" s="95"/>
      <c r="AQ2" s="95"/>
      <c r="AR2" s="97"/>
      <c r="AS2" s="75" t="s">
        <v>16</v>
      </c>
      <c r="AT2" s="77"/>
      <c r="AU2" s="109" t="s">
        <v>16</v>
      </c>
      <c r="AV2" s="110"/>
    </row>
    <row r="3" spans="1:48" ht="15" customHeight="1">
      <c r="A3" s="112"/>
      <c r="B3" s="115"/>
      <c r="C3" s="118"/>
      <c r="D3" s="121"/>
      <c r="E3" s="85" t="s">
        <v>7</v>
      </c>
      <c r="F3" s="83" t="s">
        <v>3</v>
      </c>
      <c r="G3" s="105" t="s">
        <v>8</v>
      </c>
      <c r="H3" s="107" t="s">
        <v>9</v>
      </c>
      <c r="I3" s="85" t="s">
        <v>10</v>
      </c>
      <c r="J3" s="87" t="s">
        <v>11</v>
      </c>
      <c r="K3" s="87" t="s">
        <v>12</v>
      </c>
      <c r="L3" s="107" t="s">
        <v>13</v>
      </c>
      <c r="M3" s="103" t="s">
        <v>14</v>
      </c>
      <c r="N3" s="101" t="s">
        <v>15</v>
      </c>
      <c r="O3" s="73" t="s">
        <v>40</v>
      </c>
      <c r="P3" s="85" t="s">
        <v>7</v>
      </c>
      <c r="Q3" s="83" t="s">
        <v>3</v>
      </c>
      <c r="R3" s="105" t="s">
        <v>8</v>
      </c>
      <c r="S3" s="107" t="s">
        <v>9</v>
      </c>
      <c r="T3" s="85" t="s">
        <v>10</v>
      </c>
      <c r="U3" s="87" t="s">
        <v>11</v>
      </c>
      <c r="V3" s="87" t="s">
        <v>12</v>
      </c>
      <c r="W3" s="107" t="s">
        <v>13</v>
      </c>
      <c r="X3" s="123" t="s">
        <v>14</v>
      </c>
      <c r="Y3" s="101" t="s">
        <v>15</v>
      </c>
      <c r="Z3" s="73" t="s">
        <v>40</v>
      </c>
      <c r="AA3" s="85" t="s">
        <v>7</v>
      </c>
      <c r="AB3" s="83" t="s">
        <v>3</v>
      </c>
      <c r="AC3" s="105" t="s">
        <v>8</v>
      </c>
      <c r="AD3" s="107" t="s">
        <v>9</v>
      </c>
      <c r="AE3" s="85" t="s">
        <v>10</v>
      </c>
      <c r="AF3" s="87" t="s">
        <v>11</v>
      </c>
      <c r="AG3" s="87" t="s">
        <v>12</v>
      </c>
      <c r="AH3" s="107" t="s">
        <v>13</v>
      </c>
      <c r="AI3" s="103" t="s">
        <v>14</v>
      </c>
      <c r="AJ3" s="101" t="s">
        <v>15</v>
      </c>
      <c r="AK3" s="85" t="s">
        <v>7</v>
      </c>
      <c r="AL3" s="83" t="s">
        <v>3</v>
      </c>
      <c r="AM3" s="105" t="s">
        <v>8</v>
      </c>
      <c r="AN3" s="107" t="s">
        <v>9</v>
      </c>
      <c r="AO3" s="85" t="s">
        <v>10</v>
      </c>
      <c r="AP3" s="87" t="s">
        <v>11</v>
      </c>
      <c r="AQ3" s="87" t="s">
        <v>12</v>
      </c>
      <c r="AR3" s="107" t="s">
        <v>13</v>
      </c>
      <c r="AS3" s="123" t="s">
        <v>14</v>
      </c>
      <c r="AT3" s="101" t="s">
        <v>15</v>
      </c>
      <c r="AU3" s="125" t="s">
        <v>14</v>
      </c>
      <c r="AV3" s="127" t="s">
        <v>15</v>
      </c>
    </row>
    <row r="4" spans="1:48" ht="15.75" customHeight="1" thickBot="1">
      <c r="A4" s="113"/>
      <c r="B4" s="116"/>
      <c r="C4" s="119"/>
      <c r="D4" s="122"/>
      <c r="E4" s="86"/>
      <c r="F4" s="84"/>
      <c r="G4" s="106"/>
      <c r="H4" s="108"/>
      <c r="I4" s="86"/>
      <c r="J4" s="88"/>
      <c r="K4" s="88"/>
      <c r="L4" s="108"/>
      <c r="M4" s="104"/>
      <c r="N4" s="102"/>
      <c r="O4" s="74"/>
      <c r="P4" s="86"/>
      <c r="Q4" s="84"/>
      <c r="R4" s="106"/>
      <c r="S4" s="108"/>
      <c r="T4" s="86"/>
      <c r="U4" s="88"/>
      <c r="V4" s="88"/>
      <c r="W4" s="108"/>
      <c r="X4" s="124"/>
      <c r="Y4" s="102"/>
      <c r="Z4" s="74"/>
      <c r="AA4" s="86"/>
      <c r="AB4" s="84"/>
      <c r="AC4" s="106"/>
      <c r="AD4" s="108"/>
      <c r="AE4" s="86"/>
      <c r="AF4" s="88"/>
      <c r="AG4" s="88"/>
      <c r="AH4" s="108"/>
      <c r="AI4" s="104"/>
      <c r="AJ4" s="102"/>
      <c r="AK4" s="86"/>
      <c r="AL4" s="84"/>
      <c r="AM4" s="106"/>
      <c r="AN4" s="108"/>
      <c r="AO4" s="86"/>
      <c r="AP4" s="88"/>
      <c r="AQ4" s="88"/>
      <c r="AR4" s="108"/>
      <c r="AS4" s="124"/>
      <c r="AT4" s="102"/>
      <c r="AU4" s="126"/>
      <c r="AV4" s="128"/>
    </row>
    <row r="5" spans="1:48" ht="15.75" thickBot="1">
      <c r="A5" s="89" t="s">
        <v>42</v>
      </c>
      <c r="B5" s="90"/>
      <c r="C5" s="90"/>
      <c r="D5" s="90"/>
      <c r="E5" s="38"/>
      <c r="F5" s="38"/>
      <c r="G5" s="38"/>
      <c r="H5" s="38"/>
      <c r="I5" s="35">
        <v>116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5"/>
      <c r="U5" s="38"/>
      <c r="V5" s="38"/>
      <c r="W5" s="38"/>
      <c r="X5" s="38"/>
      <c r="Y5" s="38" t="s">
        <v>48</v>
      </c>
      <c r="Z5" s="38"/>
      <c r="AA5" s="38"/>
      <c r="AB5" s="38"/>
      <c r="AC5" s="38"/>
      <c r="AD5" s="38"/>
      <c r="AE5" s="35"/>
      <c r="AF5" s="38"/>
      <c r="AG5" s="38"/>
      <c r="AH5" s="38"/>
      <c r="AI5" s="38"/>
      <c r="AJ5" s="38"/>
      <c r="AK5" s="38"/>
      <c r="AL5" s="38"/>
      <c r="AM5" s="38"/>
      <c r="AN5" s="38"/>
      <c r="AO5" s="35"/>
      <c r="AP5" s="39"/>
      <c r="AQ5" s="40"/>
      <c r="AR5" s="40"/>
      <c r="AS5" s="40"/>
      <c r="AT5" s="40"/>
      <c r="AU5" s="40"/>
      <c r="AV5" s="41"/>
    </row>
    <row r="6" spans="1:48" ht="15.75" thickBot="1">
      <c r="A6" s="24" t="s">
        <v>33</v>
      </c>
      <c r="B6" s="25" t="s">
        <v>34</v>
      </c>
      <c r="C6" s="25" t="s">
        <v>38</v>
      </c>
      <c r="D6" s="26" t="s">
        <v>27</v>
      </c>
      <c r="E6" s="43">
        <v>67.188000000000002</v>
      </c>
      <c r="F6" s="21">
        <f>(100-E6)</f>
        <v>32.811999999999998</v>
      </c>
      <c r="G6" s="43">
        <v>4</v>
      </c>
      <c r="H6" s="52"/>
      <c r="I6" s="31">
        <v>116</v>
      </c>
      <c r="J6" s="49">
        <v>116</v>
      </c>
      <c r="K6" s="5">
        <f>I6-J6</f>
        <v>0</v>
      </c>
      <c r="L6" s="6">
        <f>IF(K6&gt;20,1*(K6-20),IF(K6&lt;-20,-1*(0.4*(K6+20)),0))</f>
        <v>0</v>
      </c>
      <c r="M6" s="14">
        <f>F6+G6+H6+L6</f>
        <v>36.811999999999998</v>
      </c>
      <c r="N6" s="46">
        <v>1</v>
      </c>
      <c r="O6" s="64">
        <v>18</v>
      </c>
      <c r="P6" s="55">
        <v>71.25</v>
      </c>
      <c r="Q6" s="20">
        <f>(100-P6)</f>
        <v>28.75</v>
      </c>
      <c r="R6" s="55">
        <v>0</v>
      </c>
      <c r="S6" s="58"/>
      <c r="T6" s="13">
        <f>T$5</f>
        <v>0</v>
      </c>
      <c r="U6" s="61"/>
      <c r="V6" s="5">
        <f>T6-U6</f>
        <v>0</v>
      </c>
      <c r="W6" s="6">
        <f>IF(V6&gt;20,1*(V6-20),IF(V6&lt;-20,-1*(0.4*(V6+20)),0))</f>
        <v>0</v>
      </c>
      <c r="X6" s="14">
        <f>Q6+R6+S6+W6</f>
        <v>28.75</v>
      </c>
      <c r="Y6" s="58">
        <v>1</v>
      </c>
      <c r="Z6" s="67">
        <f>6*4</f>
        <v>24</v>
      </c>
      <c r="AA6" s="43"/>
      <c r="AB6" s="20">
        <f>(100-AA6)</f>
        <v>100</v>
      </c>
      <c r="AC6" s="43"/>
      <c r="AD6" s="46"/>
      <c r="AE6" s="13">
        <f>AE$5</f>
        <v>0</v>
      </c>
      <c r="AF6" s="49"/>
      <c r="AG6" s="5">
        <f>AE6-AF6</f>
        <v>0</v>
      </c>
      <c r="AH6" s="6">
        <f>IF(AG6&gt;20,1*(AG6-20),IF(AG6&lt;-20,-1*(0.4*(AG6+20)),0))</f>
        <v>0</v>
      </c>
      <c r="AI6" s="14">
        <f>AB6+AC6+AD6+AH6</f>
        <v>100</v>
      </c>
      <c r="AJ6" s="46"/>
      <c r="AK6" s="55"/>
      <c r="AL6" s="20">
        <f>(100-AK6)</f>
        <v>100</v>
      </c>
      <c r="AM6" s="55"/>
      <c r="AN6" s="58"/>
      <c r="AO6" s="13">
        <f>AO$5</f>
        <v>0</v>
      </c>
      <c r="AP6" s="61"/>
      <c r="AQ6" s="5">
        <f>AO6-AP6</f>
        <v>0</v>
      </c>
      <c r="AR6" s="6">
        <f>IF(AQ6&gt;20,1*(AQ6-20),IF(AQ6&lt;-20,-1*(0.4*(AQ6+20)),0))</f>
        <v>0</v>
      </c>
      <c r="AS6" s="14">
        <f>AL6+AM6+AN6+AR6</f>
        <v>100</v>
      </c>
      <c r="AT6" s="58"/>
      <c r="AU6" s="70">
        <f>Z6+O6</f>
        <v>42</v>
      </c>
      <c r="AV6" s="12">
        <v>1</v>
      </c>
    </row>
    <row r="7" spans="1:48" ht="15.75" thickBot="1">
      <c r="A7" s="24" t="s">
        <v>35</v>
      </c>
      <c r="B7" s="25" t="s">
        <v>44</v>
      </c>
      <c r="C7" s="25"/>
      <c r="D7" s="26" t="s">
        <v>27</v>
      </c>
      <c r="E7" s="43"/>
      <c r="F7" s="21">
        <f>(100-E7)</f>
        <v>100</v>
      </c>
      <c r="G7" s="43"/>
      <c r="H7" s="52"/>
      <c r="I7" s="31"/>
      <c r="J7" s="49"/>
      <c r="K7" s="5">
        <f>I7-J7</f>
        <v>0</v>
      </c>
      <c r="L7" s="6">
        <f>IF(K7&gt;20,1*(K7-20),IF(K7&lt;-20,-1*(0.4*(K7+20)),0))</f>
        <v>0</v>
      </c>
      <c r="M7" s="14">
        <f>F7+G7+H7+L7</f>
        <v>100</v>
      </c>
      <c r="N7" s="46"/>
      <c r="O7" s="64"/>
      <c r="P7" s="55">
        <v>70.94</v>
      </c>
      <c r="Q7" s="20">
        <f>(100-P7)</f>
        <v>29.060000000000002</v>
      </c>
      <c r="R7" s="55">
        <v>0</v>
      </c>
      <c r="S7" s="58"/>
      <c r="T7" s="13">
        <f>T$5</f>
        <v>0</v>
      </c>
      <c r="U7" s="61"/>
      <c r="V7" s="5">
        <f>T7-U7</f>
        <v>0</v>
      </c>
      <c r="W7" s="6">
        <f>IF(V7&gt;20,1*(V7-20),IF(V7&lt;-20,-1*(0.4*(V7+20)),0))</f>
        <v>0</v>
      </c>
      <c r="X7" s="14">
        <f>Q7+R7+S7+W7</f>
        <v>29.060000000000002</v>
      </c>
      <c r="Y7" s="58">
        <v>2</v>
      </c>
      <c r="Z7" s="67">
        <f>5*4</f>
        <v>20</v>
      </c>
      <c r="AA7" s="43"/>
      <c r="AB7" s="20">
        <f>(100-AA7)</f>
        <v>100</v>
      </c>
      <c r="AC7" s="43"/>
      <c r="AD7" s="46"/>
      <c r="AE7" s="13">
        <f>AE$5</f>
        <v>0</v>
      </c>
      <c r="AF7" s="49"/>
      <c r="AG7" s="5">
        <f>AE7-AF7</f>
        <v>0</v>
      </c>
      <c r="AH7" s="6">
        <f>IF(AG7&gt;20,1*(AG7-20),IF(AG7&lt;-20,-1*(0.4*(AG7+20)),0))</f>
        <v>0</v>
      </c>
      <c r="AI7" s="14">
        <f>AB7+AC7+AD7+AH7</f>
        <v>100</v>
      </c>
      <c r="AJ7" s="46"/>
      <c r="AK7" s="55"/>
      <c r="AL7" s="20">
        <f>(100-AK7)</f>
        <v>100</v>
      </c>
      <c r="AM7" s="55"/>
      <c r="AN7" s="58"/>
      <c r="AO7" s="13">
        <f>AO$5</f>
        <v>0</v>
      </c>
      <c r="AP7" s="61"/>
      <c r="AQ7" s="5">
        <f>AO7-AP7</f>
        <v>0</v>
      </c>
      <c r="AR7" s="6">
        <f>IF(AQ7&gt;20,1*(AQ7-20),IF(AQ7&lt;-20,-1*(0.4*(AQ7+20)),0))</f>
        <v>0</v>
      </c>
      <c r="AS7" s="14">
        <f>AL7+AM7+AN7+AR7</f>
        <v>100</v>
      </c>
      <c r="AT7" s="58"/>
      <c r="AU7" s="70">
        <f>Z7+O7</f>
        <v>20</v>
      </c>
      <c r="AV7" s="12">
        <v>2</v>
      </c>
    </row>
    <row r="8" spans="1:48" ht="15.75" thickBot="1">
      <c r="A8" s="24" t="s">
        <v>45</v>
      </c>
      <c r="B8" s="25" t="s">
        <v>46</v>
      </c>
      <c r="C8" s="25"/>
      <c r="D8" s="26" t="s">
        <v>27</v>
      </c>
      <c r="E8" s="43"/>
      <c r="F8" s="21">
        <f>(100-E8)</f>
        <v>100</v>
      </c>
      <c r="G8" s="43"/>
      <c r="H8" s="52"/>
      <c r="I8" s="31"/>
      <c r="J8" s="49"/>
      <c r="K8" s="5">
        <f>I8-J8</f>
        <v>0</v>
      </c>
      <c r="L8" s="6">
        <f>IF(K8&gt;20,1*(K8-20),IF(K8&lt;-20,-1*(0.4*(K8+20)),0))</f>
        <v>0</v>
      </c>
      <c r="M8" s="14">
        <f>F8+G8+H8+L8</f>
        <v>100</v>
      </c>
      <c r="N8" s="46"/>
      <c r="O8" s="64"/>
      <c r="P8" s="55">
        <v>68.75</v>
      </c>
      <c r="Q8" s="20">
        <f>(100-P8)</f>
        <v>31.25</v>
      </c>
      <c r="R8" s="55">
        <v>2</v>
      </c>
      <c r="S8" s="58"/>
      <c r="T8" s="13">
        <f>T$5</f>
        <v>0</v>
      </c>
      <c r="U8" s="61"/>
      <c r="V8" s="5">
        <f>T8-U8</f>
        <v>0</v>
      </c>
      <c r="W8" s="6">
        <f>IF(V8&gt;20,1*(V8-20),IF(V8&lt;-20,-1*(0.4*(V8+20)),0))</f>
        <v>0</v>
      </c>
      <c r="X8" s="14">
        <f>Q8+R8+S8+W8</f>
        <v>33.25</v>
      </c>
      <c r="Y8" s="58">
        <v>3</v>
      </c>
      <c r="Z8" s="67">
        <f>4*4</f>
        <v>16</v>
      </c>
      <c r="AA8" s="43"/>
      <c r="AB8" s="20">
        <f>(100-AA8)</f>
        <v>100</v>
      </c>
      <c r="AC8" s="43"/>
      <c r="AD8" s="46"/>
      <c r="AE8" s="13">
        <f>AE$5</f>
        <v>0</v>
      </c>
      <c r="AF8" s="49"/>
      <c r="AG8" s="5">
        <f>AE8-AF8</f>
        <v>0</v>
      </c>
      <c r="AH8" s="6">
        <f>IF(AG8&gt;20,1*(AG8-20),IF(AG8&lt;-20,-1*(0.4*(AG8+20)),0))</f>
        <v>0</v>
      </c>
      <c r="AI8" s="14">
        <f>AB8+AC8+AD8+AH8</f>
        <v>100</v>
      </c>
      <c r="AJ8" s="46"/>
      <c r="AK8" s="55"/>
      <c r="AL8" s="20">
        <f>(100-AK8)</f>
        <v>100</v>
      </c>
      <c r="AM8" s="55"/>
      <c r="AN8" s="58"/>
      <c r="AO8" s="13">
        <f>AO$5</f>
        <v>0</v>
      </c>
      <c r="AP8" s="61"/>
      <c r="AQ8" s="5">
        <f>AO8-AP8</f>
        <v>0</v>
      </c>
      <c r="AR8" s="6">
        <f>IF(AQ8&gt;20,1*(AQ8-20),IF(AQ8&lt;-20,-1*(0.4*(AQ8+20)),0))</f>
        <v>0</v>
      </c>
      <c r="AS8" s="14">
        <f>AL8+AM8+AN8+AR8</f>
        <v>100</v>
      </c>
      <c r="AT8" s="58"/>
      <c r="AU8" s="70">
        <f>Z8+O8</f>
        <v>16</v>
      </c>
      <c r="AV8" s="12">
        <v>3</v>
      </c>
    </row>
    <row r="9" spans="1:48" ht="15.75" thickBot="1">
      <c r="A9" s="24" t="s">
        <v>30</v>
      </c>
      <c r="B9" s="25" t="s">
        <v>31</v>
      </c>
      <c r="C9" s="25" t="s">
        <v>38</v>
      </c>
      <c r="D9" s="26" t="s">
        <v>27</v>
      </c>
      <c r="E9" s="43">
        <v>62.5</v>
      </c>
      <c r="F9" s="21">
        <f>(100-E9)</f>
        <v>37.5</v>
      </c>
      <c r="G9" s="43"/>
      <c r="H9" s="52"/>
      <c r="I9" s="32">
        <v>116</v>
      </c>
      <c r="J9" s="49">
        <v>104</v>
      </c>
      <c r="K9" s="5">
        <f>I9-J9</f>
        <v>12</v>
      </c>
      <c r="L9" s="6">
        <f>IF(K9&gt;20,1*(K9-20),IF(K9&lt;-20,-1*(0.4*(K9+20)),0))</f>
        <v>0</v>
      </c>
      <c r="M9" s="14">
        <f>F9+G9+H9+L9</f>
        <v>37.5</v>
      </c>
      <c r="N9" s="46">
        <v>2</v>
      </c>
      <c r="O9" s="64">
        <v>12</v>
      </c>
      <c r="P9" s="55">
        <v>0</v>
      </c>
      <c r="Q9" s="20">
        <f>(100-P9)</f>
        <v>100</v>
      </c>
      <c r="R9" s="55"/>
      <c r="S9" s="58"/>
      <c r="T9" s="13">
        <f>T$5</f>
        <v>0</v>
      </c>
      <c r="U9" s="61"/>
      <c r="V9" s="5">
        <f>T9-U9</f>
        <v>0</v>
      </c>
      <c r="W9" s="6">
        <f>IF(V9&gt;20,1*(V9-20),IF(V9&lt;-20,-1*(0.4*(V9+20)),0))</f>
        <v>0</v>
      </c>
      <c r="X9" s="14">
        <f>Q9+R9+S9+W9</f>
        <v>100</v>
      </c>
      <c r="Y9" s="58"/>
      <c r="Z9" s="67"/>
      <c r="AA9" s="43"/>
      <c r="AB9" s="20">
        <f>(100-AA9)</f>
        <v>100</v>
      </c>
      <c r="AC9" s="43"/>
      <c r="AD9" s="46"/>
      <c r="AE9" s="13">
        <f>AE$5</f>
        <v>0</v>
      </c>
      <c r="AF9" s="49"/>
      <c r="AG9" s="5">
        <f>AE9-AF9</f>
        <v>0</v>
      </c>
      <c r="AH9" s="6">
        <f>IF(AG9&gt;20,1*(AG9-20),IF(AG9&lt;-20,-1*(0.4*(AG9+20)),0))</f>
        <v>0</v>
      </c>
      <c r="AI9" s="14">
        <f>AB9+AC9+AD9+AH9</f>
        <v>100</v>
      </c>
      <c r="AJ9" s="46"/>
      <c r="AK9" s="55"/>
      <c r="AL9" s="20">
        <f>(100-AK9)</f>
        <v>100</v>
      </c>
      <c r="AM9" s="55"/>
      <c r="AN9" s="58"/>
      <c r="AO9" s="13">
        <f>AO$5</f>
        <v>0</v>
      </c>
      <c r="AP9" s="61"/>
      <c r="AQ9" s="5">
        <f>AO9-AP9</f>
        <v>0</v>
      </c>
      <c r="AR9" s="6">
        <f>IF(AQ9&gt;20,1*(AQ9-20),IF(AQ9&lt;-20,-1*(0.4*(AQ9+20)),0))</f>
        <v>0</v>
      </c>
      <c r="AS9" s="14">
        <f>AL9+AM9+AN9+AR9</f>
        <v>100</v>
      </c>
      <c r="AT9" s="58"/>
      <c r="AU9" s="70">
        <f>Z9+O9</f>
        <v>12</v>
      </c>
      <c r="AV9" s="12">
        <v>4</v>
      </c>
    </row>
    <row r="10" spans="1:48" ht="15.75" thickBot="1">
      <c r="A10" s="24" t="s">
        <v>28</v>
      </c>
      <c r="B10" s="25" t="s">
        <v>29</v>
      </c>
      <c r="C10" s="25" t="s">
        <v>38</v>
      </c>
      <c r="D10" s="26" t="s">
        <v>27</v>
      </c>
      <c r="E10" s="43">
        <v>59.063000000000002</v>
      </c>
      <c r="F10" s="21">
        <f>(100-E10)</f>
        <v>40.936999999999998</v>
      </c>
      <c r="G10" s="43"/>
      <c r="H10" s="52"/>
      <c r="I10" s="32">
        <v>116</v>
      </c>
      <c r="J10" s="49"/>
      <c r="K10" s="5">
        <f>I10-J10</f>
        <v>116</v>
      </c>
      <c r="L10" s="6">
        <f>IF(K10&gt;20,1*(K10-20),IF(K10&lt;-20,-1*(0.4*(K10+20)),0))</f>
        <v>96</v>
      </c>
      <c r="M10" s="14">
        <f>F10+G10+H10+L10</f>
        <v>136.93700000000001</v>
      </c>
      <c r="N10" s="46" t="s">
        <v>37</v>
      </c>
      <c r="O10" s="64"/>
      <c r="P10" s="55">
        <v>67.81</v>
      </c>
      <c r="Q10" s="20">
        <f>(100-P10)</f>
        <v>32.19</v>
      </c>
      <c r="R10" s="55"/>
      <c r="S10" s="58">
        <v>50</v>
      </c>
      <c r="T10" s="13">
        <f>T$5</f>
        <v>0</v>
      </c>
      <c r="U10" s="61"/>
      <c r="V10" s="5">
        <f>T10-U10</f>
        <v>0</v>
      </c>
      <c r="W10" s="6">
        <f>IF(V10&gt;20,1*(V10-20),IF(V10&lt;-20,-1*(0.4*(V10+20)),0))</f>
        <v>0</v>
      </c>
      <c r="X10" s="14">
        <f>Q10+R10+S10+W10</f>
        <v>82.19</v>
      </c>
      <c r="Y10" s="58">
        <v>4</v>
      </c>
      <c r="Z10" s="67">
        <f>3*4</f>
        <v>12</v>
      </c>
      <c r="AA10" s="43"/>
      <c r="AB10" s="20">
        <f>(100-AA10)</f>
        <v>100</v>
      </c>
      <c r="AC10" s="43"/>
      <c r="AD10" s="46"/>
      <c r="AE10" s="13">
        <f>AE$5</f>
        <v>0</v>
      </c>
      <c r="AF10" s="49"/>
      <c r="AG10" s="5">
        <f>AE10-AF10</f>
        <v>0</v>
      </c>
      <c r="AH10" s="6">
        <f>IF(AG10&gt;20,1*(AG10-20),IF(AG10&lt;-20,-1*(0.4*(AG10+20)),0))</f>
        <v>0</v>
      </c>
      <c r="AI10" s="14">
        <f>AB10+AC10+AD10+AH10</f>
        <v>100</v>
      </c>
      <c r="AJ10" s="46"/>
      <c r="AK10" s="55"/>
      <c r="AL10" s="20">
        <f>(100-AK10)</f>
        <v>100</v>
      </c>
      <c r="AM10" s="55"/>
      <c r="AN10" s="58"/>
      <c r="AO10" s="13">
        <f>AO$5</f>
        <v>0</v>
      </c>
      <c r="AP10" s="61"/>
      <c r="AQ10" s="5">
        <f>AO10-AP10</f>
        <v>0</v>
      </c>
      <c r="AR10" s="6">
        <f>IF(AQ10&gt;20,1*(AQ10-20),IF(AQ10&lt;-20,-1*(0.4*(AQ10+20)),0))</f>
        <v>0</v>
      </c>
      <c r="AS10" s="14">
        <f>AL10+AM10+AN10+AR10</f>
        <v>100</v>
      </c>
      <c r="AT10" s="58"/>
      <c r="AU10" s="70">
        <f>Z10+O10</f>
        <v>12</v>
      </c>
      <c r="AV10" s="12">
        <v>4</v>
      </c>
    </row>
    <row r="11" spans="1:48" ht="15.75" hidden="1" thickBot="1">
      <c r="A11" s="24"/>
      <c r="B11" s="25"/>
      <c r="C11" s="25"/>
      <c r="D11" s="26"/>
      <c r="E11" s="43"/>
      <c r="F11" s="21">
        <f t="shared" ref="F11:F13" si="0">(100-E11)</f>
        <v>100</v>
      </c>
      <c r="G11" s="43"/>
      <c r="H11" s="52"/>
      <c r="I11" s="32"/>
      <c r="J11" s="49"/>
      <c r="K11" s="5">
        <f t="shared" ref="K11:K13" si="1">I11-J11</f>
        <v>0</v>
      </c>
      <c r="L11" s="6">
        <f t="shared" ref="L11:L13" si="2">IF(K11&gt;20,1*(K11-20),IF(K11&lt;-20,-1*(0.4*(K11+20)),0))</f>
        <v>0</v>
      </c>
      <c r="M11" s="14">
        <f t="shared" ref="M11:M13" si="3">F11+G11+H11+L11</f>
        <v>100</v>
      </c>
      <c r="N11" s="46"/>
      <c r="O11" s="64"/>
      <c r="P11" s="55"/>
      <c r="Q11" s="20">
        <f t="shared" ref="Q11:Q13" si="4">(100-P11)</f>
        <v>100</v>
      </c>
      <c r="R11" s="55"/>
      <c r="S11" s="58"/>
      <c r="T11" s="13">
        <f t="shared" ref="T11:T24" si="5">T$5</f>
        <v>0</v>
      </c>
      <c r="U11" s="61"/>
      <c r="V11" s="5">
        <f t="shared" ref="V11:V13" si="6">T11-U11</f>
        <v>0</v>
      </c>
      <c r="W11" s="6">
        <f t="shared" ref="W11:W13" si="7">IF(V11&gt;20,1*(V11-20),IF(V11&lt;-20,-1*(0.4*(V11+20)),0))</f>
        <v>0</v>
      </c>
      <c r="X11" s="14">
        <f t="shared" ref="X11:X13" si="8">Q11+R11+S11+W11</f>
        <v>100</v>
      </c>
      <c r="Y11" s="58"/>
      <c r="Z11" s="67"/>
      <c r="AA11" s="43"/>
      <c r="AB11" s="20">
        <f t="shared" ref="AB11:AB13" si="9">(100-AA11)</f>
        <v>100</v>
      </c>
      <c r="AC11" s="43"/>
      <c r="AD11" s="46"/>
      <c r="AE11" s="13">
        <f t="shared" ref="AE11:AE24" si="10">AE$5</f>
        <v>0</v>
      </c>
      <c r="AF11" s="49"/>
      <c r="AG11" s="5">
        <f t="shared" ref="AG11:AG13" si="11">AE11-AF11</f>
        <v>0</v>
      </c>
      <c r="AH11" s="6">
        <f t="shared" ref="AH11:AH13" si="12">IF(AG11&gt;20,1*(AG11-20),IF(AG11&lt;-20,-1*(0.4*(AG11+20)),0))</f>
        <v>0</v>
      </c>
      <c r="AI11" s="14">
        <f t="shared" ref="AI11:AI13" si="13">AB11+AC11+AD11+AH11</f>
        <v>100</v>
      </c>
      <c r="AJ11" s="46"/>
      <c r="AK11" s="55"/>
      <c r="AL11" s="20">
        <f t="shared" ref="AL11:AL13" si="14">(100-AK11)</f>
        <v>100</v>
      </c>
      <c r="AM11" s="55"/>
      <c r="AN11" s="58"/>
      <c r="AO11" s="13">
        <f t="shared" ref="AO11:AO24" si="15">AO$5</f>
        <v>0</v>
      </c>
      <c r="AP11" s="61"/>
      <c r="AQ11" s="5">
        <f t="shared" ref="AQ11:AQ13" si="16">AO11-AP11</f>
        <v>0</v>
      </c>
      <c r="AR11" s="6">
        <f t="shared" ref="AR11:AR13" si="17">IF(AQ11&gt;20,1*(AQ11-20),IF(AQ11&lt;-20,-1*(0.4*(AQ11+20)),0))</f>
        <v>0</v>
      </c>
      <c r="AS11" s="14">
        <f t="shared" ref="AS11:AS13" si="18">AL11+AM11+AN11+AR11</f>
        <v>100</v>
      </c>
      <c r="AT11" s="58"/>
      <c r="AU11" s="70">
        <f>M11+X11+AI11+AS11</f>
        <v>400</v>
      </c>
      <c r="AV11" s="12"/>
    </row>
    <row r="12" spans="1:48" ht="15.75" hidden="1" thickBot="1">
      <c r="A12" s="24"/>
      <c r="B12" s="25"/>
      <c r="C12" s="25"/>
      <c r="D12" s="26"/>
      <c r="E12" s="43"/>
      <c r="F12" s="21">
        <f t="shared" si="0"/>
        <v>100</v>
      </c>
      <c r="G12" s="43"/>
      <c r="H12" s="52"/>
      <c r="I12" s="32"/>
      <c r="J12" s="49"/>
      <c r="K12" s="5">
        <f t="shared" si="1"/>
        <v>0</v>
      </c>
      <c r="L12" s="6">
        <f t="shared" si="2"/>
        <v>0</v>
      </c>
      <c r="M12" s="14">
        <f t="shared" si="3"/>
        <v>100</v>
      </c>
      <c r="N12" s="46"/>
      <c r="O12" s="64"/>
      <c r="P12" s="55"/>
      <c r="Q12" s="20">
        <f t="shared" si="4"/>
        <v>100</v>
      </c>
      <c r="R12" s="55"/>
      <c r="S12" s="58"/>
      <c r="T12" s="13">
        <f t="shared" si="5"/>
        <v>0</v>
      </c>
      <c r="U12" s="61"/>
      <c r="V12" s="5">
        <f t="shared" si="6"/>
        <v>0</v>
      </c>
      <c r="W12" s="6">
        <f t="shared" si="7"/>
        <v>0</v>
      </c>
      <c r="X12" s="14">
        <f t="shared" si="8"/>
        <v>100</v>
      </c>
      <c r="Y12" s="58"/>
      <c r="Z12" s="67"/>
      <c r="AA12" s="43"/>
      <c r="AB12" s="20">
        <f t="shared" si="9"/>
        <v>100</v>
      </c>
      <c r="AC12" s="43"/>
      <c r="AD12" s="46"/>
      <c r="AE12" s="13">
        <f t="shared" si="10"/>
        <v>0</v>
      </c>
      <c r="AF12" s="49"/>
      <c r="AG12" s="5">
        <f t="shared" si="11"/>
        <v>0</v>
      </c>
      <c r="AH12" s="6">
        <f t="shared" si="12"/>
        <v>0</v>
      </c>
      <c r="AI12" s="14">
        <f t="shared" si="13"/>
        <v>100</v>
      </c>
      <c r="AJ12" s="46"/>
      <c r="AK12" s="55"/>
      <c r="AL12" s="20">
        <f t="shared" si="14"/>
        <v>100</v>
      </c>
      <c r="AM12" s="55"/>
      <c r="AN12" s="58"/>
      <c r="AO12" s="13">
        <f t="shared" si="15"/>
        <v>0</v>
      </c>
      <c r="AP12" s="61"/>
      <c r="AQ12" s="5">
        <f t="shared" si="16"/>
        <v>0</v>
      </c>
      <c r="AR12" s="6">
        <f t="shared" si="17"/>
        <v>0</v>
      </c>
      <c r="AS12" s="14">
        <f t="shared" si="18"/>
        <v>100</v>
      </c>
      <c r="AT12" s="58"/>
      <c r="AU12" s="70">
        <f>M12+X12+AI12+AS12</f>
        <v>400</v>
      </c>
      <c r="AV12" s="12"/>
    </row>
    <row r="13" spans="1:48" ht="15.75" hidden="1" thickBot="1">
      <c r="A13" s="24"/>
      <c r="B13" s="25"/>
      <c r="C13" s="25"/>
      <c r="D13" s="26"/>
      <c r="E13" s="43"/>
      <c r="F13" s="21">
        <f t="shared" si="0"/>
        <v>100</v>
      </c>
      <c r="G13" s="43"/>
      <c r="H13" s="52"/>
      <c r="I13" s="32"/>
      <c r="J13" s="49"/>
      <c r="K13" s="5">
        <f t="shared" si="1"/>
        <v>0</v>
      </c>
      <c r="L13" s="6">
        <f t="shared" si="2"/>
        <v>0</v>
      </c>
      <c r="M13" s="14">
        <f t="shared" si="3"/>
        <v>100</v>
      </c>
      <c r="N13" s="46"/>
      <c r="O13" s="64"/>
      <c r="P13" s="55"/>
      <c r="Q13" s="20">
        <f t="shared" si="4"/>
        <v>100</v>
      </c>
      <c r="R13" s="55"/>
      <c r="S13" s="58"/>
      <c r="T13" s="13">
        <f t="shared" si="5"/>
        <v>0</v>
      </c>
      <c r="U13" s="61"/>
      <c r="V13" s="5">
        <f t="shared" si="6"/>
        <v>0</v>
      </c>
      <c r="W13" s="6">
        <f t="shared" si="7"/>
        <v>0</v>
      </c>
      <c r="X13" s="14">
        <f t="shared" si="8"/>
        <v>100</v>
      </c>
      <c r="Y13" s="58"/>
      <c r="Z13" s="67"/>
      <c r="AA13" s="43"/>
      <c r="AB13" s="20">
        <f t="shared" si="9"/>
        <v>100</v>
      </c>
      <c r="AC13" s="43"/>
      <c r="AD13" s="46"/>
      <c r="AE13" s="13">
        <f t="shared" si="10"/>
        <v>0</v>
      </c>
      <c r="AF13" s="49"/>
      <c r="AG13" s="5">
        <f t="shared" si="11"/>
        <v>0</v>
      </c>
      <c r="AH13" s="6">
        <f t="shared" si="12"/>
        <v>0</v>
      </c>
      <c r="AI13" s="14">
        <f t="shared" si="13"/>
        <v>100</v>
      </c>
      <c r="AJ13" s="46"/>
      <c r="AK13" s="55"/>
      <c r="AL13" s="20">
        <f t="shared" si="14"/>
        <v>100</v>
      </c>
      <c r="AM13" s="55"/>
      <c r="AN13" s="58"/>
      <c r="AO13" s="13">
        <f t="shared" si="15"/>
        <v>0</v>
      </c>
      <c r="AP13" s="61"/>
      <c r="AQ13" s="5">
        <f t="shared" si="16"/>
        <v>0</v>
      </c>
      <c r="AR13" s="6">
        <f t="shared" si="17"/>
        <v>0</v>
      </c>
      <c r="AS13" s="14">
        <f t="shared" si="18"/>
        <v>100</v>
      </c>
      <c r="AT13" s="58"/>
      <c r="AU13" s="70">
        <f>M13+X13+AI13+AS13</f>
        <v>400</v>
      </c>
      <c r="AV13" s="12"/>
    </row>
    <row r="14" spans="1:48" ht="15.75" thickBot="1">
      <c r="A14" s="89" t="s">
        <v>43</v>
      </c>
      <c r="B14" s="90"/>
      <c r="C14" s="90"/>
      <c r="D14" s="90"/>
      <c r="E14" s="38"/>
      <c r="F14" s="38"/>
      <c r="G14" s="38"/>
      <c r="H14" s="38"/>
      <c r="I14" s="35">
        <v>116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5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5"/>
      <c r="AF14" s="38"/>
      <c r="AG14" s="38"/>
      <c r="AH14" s="38"/>
      <c r="AI14" s="38"/>
      <c r="AJ14" s="38"/>
      <c r="AK14" s="38"/>
      <c r="AL14" s="38"/>
      <c r="AM14" s="38"/>
      <c r="AN14" s="38"/>
      <c r="AO14" s="35"/>
      <c r="AP14" s="39"/>
      <c r="AQ14" s="40"/>
      <c r="AR14" s="40"/>
      <c r="AS14" s="40"/>
      <c r="AT14" s="40"/>
      <c r="AU14" s="71"/>
      <c r="AV14" s="41"/>
    </row>
    <row r="15" spans="1:48" ht="15.75" thickBot="1">
      <c r="A15" s="24" t="s">
        <v>36</v>
      </c>
      <c r="B15" s="25" t="s">
        <v>39</v>
      </c>
      <c r="C15" s="25" t="s">
        <v>38</v>
      </c>
      <c r="D15" s="26" t="s">
        <v>26</v>
      </c>
      <c r="E15" s="43">
        <v>63.75</v>
      </c>
      <c r="F15" s="21">
        <f t="shared" ref="F15:F53" si="19">(100-E15)</f>
        <v>36.25</v>
      </c>
      <c r="G15" s="43">
        <v>4</v>
      </c>
      <c r="H15" s="52"/>
      <c r="I15" s="31">
        <v>116</v>
      </c>
      <c r="J15" s="49">
        <v>108</v>
      </c>
      <c r="K15" s="5">
        <f t="shared" ref="K15:K25" si="20">I15-J15</f>
        <v>8</v>
      </c>
      <c r="L15" s="6">
        <f t="shared" ref="L15:L25" si="21">IF(K15&gt;20,1*(K15-20),IF(K15&lt;-20,-1*(0.4*(K15+20)),0))</f>
        <v>0</v>
      </c>
      <c r="M15" s="14">
        <f t="shared" ref="M15:M25" si="22">F15+G15+H15+L15</f>
        <v>40.25</v>
      </c>
      <c r="N15" s="46">
        <v>1</v>
      </c>
      <c r="O15" s="64">
        <v>6</v>
      </c>
      <c r="P15" s="55"/>
      <c r="Q15" s="20">
        <f t="shared" ref="Q15:Q32" si="23">(100-P15)</f>
        <v>100</v>
      </c>
      <c r="R15" s="55"/>
      <c r="S15" s="58"/>
      <c r="T15" s="13">
        <f t="shared" si="5"/>
        <v>0</v>
      </c>
      <c r="U15" s="61"/>
      <c r="V15" s="5">
        <f t="shared" ref="V15:V25" si="24">T15-U15</f>
        <v>0</v>
      </c>
      <c r="W15" s="6">
        <f t="shared" ref="W15:W25" si="25">IF(V15&gt;20,1*(V15-20),IF(V15&lt;-20,-1*(0.4*(V15+20)),0))</f>
        <v>0</v>
      </c>
      <c r="X15" s="14">
        <f t="shared" ref="X15:X25" si="26">Q15+R15+S15+W15</f>
        <v>100</v>
      </c>
      <c r="Y15" s="58"/>
      <c r="Z15" s="67"/>
      <c r="AA15" s="43"/>
      <c r="AB15" s="20">
        <f t="shared" ref="AB15:AB25" si="27">(100-AA15)</f>
        <v>100</v>
      </c>
      <c r="AC15" s="43"/>
      <c r="AD15" s="46"/>
      <c r="AE15" s="13">
        <f t="shared" si="10"/>
        <v>0</v>
      </c>
      <c r="AF15" s="49"/>
      <c r="AG15" s="5">
        <f t="shared" ref="AG15:AG25" si="28">AE15-AF15</f>
        <v>0</v>
      </c>
      <c r="AH15" s="6">
        <f t="shared" ref="AH15:AH25" si="29">IF(AG15&gt;20,1*(AG15-20),IF(AG15&lt;-20,-1*(0.4*(AG15+20)),0))</f>
        <v>0</v>
      </c>
      <c r="AI15" s="14">
        <f t="shared" ref="AI15:AI25" si="30">AB15+AC15+AD15+AH15</f>
        <v>100</v>
      </c>
      <c r="AJ15" s="46"/>
      <c r="AK15" s="55"/>
      <c r="AL15" s="20">
        <f t="shared" ref="AL15:AL53" si="31">(100-AK15)</f>
        <v>100</v>
      </c>
      <c r="AM15" s="55"/>
      <c r="AN15" s="58"/>
      <c r="AO15" s="13">
        <f t="shared" si="15"/>
        <v>0</v>
      </c>
      <c r="AP15" s="61"/>
      <c r="AQ15" s="5">
        <f t="shared" ref="AQ15:AQ25" si="32">AO15-AP15</f>
        <v>0</v>
      </c>
      <c r="AR15" s="6">
        <f t="shared" ref="AR15:AR25" si="33">IF(AQ15&gt;20,1*(AQ15-20),IF(AQ15&lt;-20,-1*(0.4*(AQ15+20)),0))</f>
        <v>0</v>
      </c>
      <c r="AS15" s="14">
        <f t="shared" ref="AS15:AS25" si="34">AL15+AM15+AN15+AR15</f>
        <v>100</v>
      </c>
      <c r="AT15" s="58"/>
      <c r="AU15" s="70">
        <v>6</v>
      </c>
      <c r="AV15" s="12">
        <v>1</v>
      </c>
    </row>
    <row r="16" spans="1:48" ht="15.75" hidden="1" thickBot="1">
      <c r="A16" s="24"/>
      <c r="B16" s="25"/>
      <c r="C16" s="25"/>
      <c r="D16" s="26"/>
      <c r="E16" s="43"/>
      <c r="F16" s="21">
        <f t="shared" si="19"/>
        <v>100</v>
      </c>
      <c r="G16" s="43"/>
      <c r="H16" s="52"/>
      <c r="I16" s="32"/>
      <c r="J16" s="49"/>
      <c r="K16" s="5">
        <f t="shared" si="20"/>
        <v>0</v>
      </c>
      <c r="L16" s="6">
        <f t="shared" si="21"/>
        <v>0</v>
      </c>
      <c r="M16" s="14">
        <f t="shared" si="22"/>
        <v>100</v>
      </c>
      <c r="N16" s="46"/>
      <c r="O16" s="64"/>
      <c r="P16" s="55"/>
      <c r="Q16" s="20">
        <f t="shared" si="23"/>
        <v>100</v>
      </c>
      <c r="R16" s="55"/>
      <c r="S16" s="58"/>
      <c r="T16" s="13">
        <f t="shared" si="5"/>
        <v>0</v>
      </c>
      <c r="U16" s="61"/>
      <c r="V16" s="5">
        <f t="shared" si="24"/>
        <v>0</v>
      </c>
      <c r="W16" s="6">
        <f t="shared" si="25"/>
        <v>0</v>
      </c>
      <c r="X16" s="14">
        <f t="shared" si="26"/>
        <v>100</v>
      </c>
      <c r="Y16" s="58"/>
      <c r="Z16" s="67"/>
      <c r="AA16" s="43"/>
      <c r="AB16" s="20">
        <f t="shared" si="27"/>
        <v>100</v>
      </c>
      <c r="AC16" s="43"/>
      <c r="AD16" s="46"/>
      <c r="AE16" s="13">
        <f t="shared" si="10"/>
        <v>0</v>
      </c>
      <c r="AF16" s="49"/>
      <c r="AG16" s="5">
        <f t="shared" si="28"/>
        <v>0</v>
      </c>
      <c r="AH16" s="6">
        <f t="shared" si="29"/>
        <v>0</v>
      </c>
      <c r="AI16" s="14">
        <f t="shared" si="30"/>
        <v>100</v>
      </c>
      <c r="AJ16" s="46"/>
      <c r="AK16" s="55"/>
      <c r="AL16" s="20">
        <f t="shared" si="31"/>
        <v>100</v>
      </c>
      <c r="AM16" s="55"/>
      <c r="AN16" s="58"/>
      <c r="AO16" s="13">
        <f t="shared" si="15"/>
        <v>0</v>
      </c>
      <c r="AP16" s="61"/>
      <c r="AQ16" s="5">
        <f t="shared" si="32"/>
        <v>0</v>
      </c>
      <c r="AR16" s="6">
        <f t="shared" si="33"/>
        <v>0</v>
      </c>
      <c r="AS16" s="14">
        <f t="shared" si="34"/>
        <v>100</v>
      </c>
      <c r="AT16" s="58"/>
      <c r="AU16" s="70">
        <f t="shared" ref="AU16:AU25" si="35">M16+X16+AI16+AS16</f>
        <v>400</v>
      </c>
      <c r="AV16" s="12"/>
    </row>
    <row r="17" spans="1:48" ht="15.75" hidden="1" thickBot="1">
      <c r="A17" s="24"/>
      <c r="B17" s="25"/>
      <c r="C17" s="25"/>
      <c r="D17" s="26"/>
      <c r="E17" s="43"/>
      <c r="F17" s="21">
        <f t="shared" si="19"/>
        <v>100</v>
      </c>
      <c r="G17" s="43"/>
      <c r="H17" s="52"/>
      <c r="I17" s="32"/>
      <c r="J17" s="49"/>
      <c r="K17" s="5">
        <f t="shared" si="20"/>
        <v>0</v>
      </c>
      <c r="L17" s="6">
        <f t="shared" si="21"/>
        <v>0</v>
      </c>
      <c r="M17" s="14">
        <f t="shared" si="22"/>
        <v>100</v>
      </c>
      <c r="N17" s="46"/>
      <c r="O17" s="64"/>
      <c r="P17" s="55"/>
      <c r="Q17" s="20">
        <f t="shared" si="23"/>
        <v>100</v>
      </c>
      <c r="R17" s="55"/>
      <c r="S17" s="58"/>
      <c r="T17" s="13">
        <f t="shared" si="5"/>
        <v>0</v>
      </c>
      <c r="U17" s="61"/>
      <c r="V17" s="5">
        <f t="shared" si="24"/>
        <v>0</v>
      </c>
      <c r="W17" s="6">
        <f t="shared" si="25"/>
        <v>0</v>
      </c>
      <c r="X17" s="14">
        <f t="shared" si="26"/>
        <v>100</v>
      </c>
      <c r="Y17" s="58"/>
      <c r="Z17" s="67"/>
      <c r="AA17" s="43"/>
      <c r="AB17" s="20">
        <f t="shared" si="27"/>
        <v>100</v>
      </c>
      <c r="AC17" s="43"/>
      <c r="AD17" s="46"/>
      <c r="AE17" s="13">
        <f t="shared" si="10"/>
        <v>0</v>
      </c>
      <c r="AF17" s="49"/>
      <c r="AG17" s="5">
        <f t="shared" si="28"/>
        <v>0</v>
      </c>
      <c r="AH17" s="6">
        <f t="shared" si="29"/>
        <v>0</v>
      </c>
      <c r="AI17" s="14">
        <f t="shared" si="30"/>
        <v>100</v>
      </c>
      <c r="AJ17" s="46"/>
      <c r="AK17" s="55"/>
      <c r="AL17" s="20">
        <f t="shared" si="31"/>
        <v>100</v>
      </c>
      <c r="AM17" s="55"/>
      <c r="AN17" s="58"/>
      <c r="AO17" s="13">
        <f t="shared" si="15"/>
        <v>0</v>
      </c>
      <c r="AP17" s="61"/>
      <c r="AQ17" s="5">
        <f t="shared" si="32"/>
        <v>0</v>
      </c>
      <c r="AR17" s="6">
        <f t="shared" si="33"/>
        <v>0</v>
      </c>
      <c r="AS17" s="14">
        <f t="shared" si="34"/>
        <v>100</v>
      </c>
      <c r="AT17" s="58"/>
      <c r="AU17" s="70">
        <f t="shared" si="35"/>
        <v>400</v>
      </c>
      <c r="AV17" s="12"/>
    </row>
    <row r="18" spans="1:48" ht="15.75" hidden="1" thickBot="1">
      <c r="A18" s="24"/>
      <c r="B18" s="25"/>
      <c r="C18" s="25"/>
      <c r="D18" s="26"/>
      <c r="E18" s="43"/>
      <c r="F18" s="21">
        <f t="shared" si="19"/>
        <v>100</v>
      </c>
      <c r="G18" s="43"/>
      <c r="H18" s="52"/>
      <c r="I18" s="32"/>
      <c r="J18" s="49"/>
      <c r="K18" s="5">
        <f t="shared" si="20"/>
        <v>0</v>
      </c>
      <c r="L18" s="6">
        <f t="shared" si="21"/>
        <v>0</v>
      </c>
      <c r="M18" s="14">
        <f t="shared" si="22"/>
        <v>100</v>
      </c>
      <c r="N18" s="46"/>
      <c r="O18" s="64"/>
      <c r="P18" s="55"/>
      <c r="Q18" s="20">
        <f t="shared" si="23"/>
        <v>100</v>
      </c>
      <c r="R18" s="55"/>
      <c r="S18" s="58"/>
      <c r="T18" s="13">
        <f t="shared" si="5"/>
        <v>0</v>
      </c>
      <c r="U18" s="61"/>
      <c r="V18" s="5">
        <f t="shared" si="24"/>
        <v>0</v>
      </c>
      <c r="W18" s="6">
        <f t="shared" si="25"/>
        <v>0</v>
      </c>
      <c r="X18" s="14">
        <f t="shared" si="26"/>
        <v>100</v>
      </c>
      <c r="Y18" s="58"/>
      <c r="Z18" s="67"/>
      <c r="AA18" s="43"/>
      <c r="AB18" s="20">
        <f t="shared" si="27"/>
        <v>100</v>
      </c>
      <c r="AC18" s="43"/>
      <c r="AD18" s="46"/>
      <c r="AE18" s="13">
        <f t="shared" si="10"/>
        <v>0</v>
      </c>
      <c r="AF18" s="49"/>
      <c r="AG18" s="5">
        <f t="shared" si="28"/>
        <v>0</v>
      </c>
      <c r="AH18" s="6">
        <f t="shared" si="29"/>
        <v>0</v>
      </c>
      <c r="AI18" s="14">
        <f t="shared" si="30"/>
        <v>100</v>
      </c>
      <c r="AJ18" s="46"/>
      <c r="AK18" s="55"/>
      <c r="AL18" s="20">
        <f t="shared" si="31"/>
        <v>100</v>
      </c>
      <c r="AM18" s="55"/>
      <c r="AN18" s="58"/>
      <c r="AO18" s="13">
        <f t="shared" si="15"/>
        <v>0</v>
      </c>
      <c r="AP18" s="61"/>
      <c r="AQ18" s="5">
        <f t="shared" si="32"/>
        <v>0</v>
      </c>
      <c r="AR18" s="6">
        <f t="shared" si="33"/>
        <v>0</v>
      </c>
      <c r="AS18" s="14">
        <f t="shared" si="34"/>
        <v>100</v>
      </c>
      <c r="AT18" s="58"/>
      <c r="AU18" s="70">
        <f t="shared" si="35"/>
        <v>400</v>
      </c>
      <c r="AV18" s="12"/>
    </row>
    <row r="19" spans="1:48" ht="15.75" hidden="1" thickBot="1">
      <c r="A19" s="24"/>
      <c r="B19" s="25"/>
      <c r="C19" s="25"/>
      <c r="D19" s="26"/>
      <c r="E19" s="43"/>
      <c r="F19" s="21">
        <f t="shared" si="19"/>
        <v>100</v>
      </c>
      <c r="G19" s="43"/>
      <c r="H19" s="52"/>
      <c r="I19" s="32"/>
      <c r="J19" s="49"/>
      <c r="K19" s="5">
        <f t="shared" si="20"/>
        <v>0</v>
      </c>
      <c r="L19" s="6">
        <f t="shared" si="21"/>
        <v>0</v>
      </c>
      <c r="M19" s="14">
        <f t="shared" si="22"/>
        <v>100</v>
      </c>
      <c r="N19" s="46"/>
      <c r="O19" s="64"/>
      <c r="P19" s="55"/>
      <c r="Q19" s="20">
        <f t="shared" si="23"/>
        <v>100</v>
      </c>
      <c r="R19" s="55"/>
      <c r="S19" s="58"/>
      <c r="T19" s="13">
        <f t="shared" si="5"/>
        <v>0</v>
      </c>
      <c r="U19" s="61"/>
      <c r="V19" s="5">
        <f t="shared" si="24"/>
        <v>0</v>
      </c>
      <c r="W19" s="6">
        <f t="shared" si="25"/>
        <v>0</v>
      </c>
      <c r="X19" s="14">
        <f t="shared" si="26"/>
        <v>100</v>
      </c>
      <c r="Y19" s="58"/>
      <c r="Z19" s="67"/>
      <c r="AA19" s="43"/>
      <c r="AB19" s="20">
        <f t="shared" si="27"/>
        <v>100</v>
      </c>
      <c r="AC19" s="43"/>
      <c r="AD19" s="46"/>
      <c r="AE19" s="13">
        <f t="shared" si="10"/>
        <v>0</v>
      </c>
      <c r="AF19" s="49"/>
      <c r="AG19" s="5">
        <f t="shared" si="28"/>
        <v>0</v>
      </c>
      <c r="AH19" s="6">
        <f t="shared" si="29"/>
        <v>0</v>
      </c>
      <c r="AI19" s="14">
        <f t="shared" si="30"/>
        <v>100</v>
      </c>
      <c r="AJ19" s="46"/>
      <c r="AK19" s="55"/>
      <c r="AL19" s="20">
        <f t="shared" si="31"/>
        <v>100</v>
      </c>
      <c r="AM19" s="55"/>
      <c r="AN19" s="58"/>
      <c r="AO19" s="13">
        <f t="shared" si="15"/>
        <v>0</v>
      </c>
      <c r="AP19" s="61"/>
      <c r="AQ19" s="5">
        <f t="shared" si="32"/>
        <v>0</v>
      </c>
      <c r="AR19" s="6">
        <f t="shared" si="33"/>
        <v>0</v>
      </c>
      <c r="AS19" s="14">
        <f t="shared" si="34"/>
        <v>100</v>
      </c>
      <c r="AT19" s="58"/>
      <c r="AU19" s="70">
        <f t="shared" si="35"/>
        <v>400</v>
      </c>
      <c r="AV19" s="12"/>
    </row>
    <row r="20" spans="1:48" ht="15.75" hidden="1" thickBot="1">
      <c r="A20" s="24"/>
      <c r="B20" s="25"/>
      <c r="C20" s="25"/>
      <c r="D20" s="26"/>
      <c r="E20" s="43"/>
      <c r="F20" s="21">
        <f t="shared" si="19"/>
        <v>100</v>
      </c>
      <c r="G20" s="43"/>
      <c r="H20" s="52"/>
      <c r="I20" s="32"/>
      <c r="J20" s="49"/>
      <c r="K20" s="5">
        <f t="shared" si="20"/>
        <v>0</v>
      </c>
      <c r="L20" s="6">
        <f t="shared" si="21"/>
        <v>0</v>
      </c>
      <c r="M20" s="14">
        <f t="shared" si="22"/>
        <v>100</v>
      </c>
      <c r="N20" s="46"/>
      <c r="O20" s="64"/>
      <c r="P20" s="55"/>
      <c r="Q20" s="20">
        <f t="shared" si="23"/>
        <v>100</v>
      </c>
      <c r="R20" s="55"/>
      <c r="S20" s="58"/>
      <c r="T20" s="13">
        <f t="shared" si="5"/>
        <v>0</v>
      </c>
      <c r="U20" s="61"/>
      <c r="V20" s="5">
        <f t="shared" si="24"/>
        <v>0</v>
      </c>
      <c r="W20" s="6">
        <f t="shared" si="25"/>
        <v>0</v>
      </c>
      <c r="X20" s="14">
        <f t="shared" si="26"/>
        <v>100</v>
      </c>
      <c r="Y20" s="58"/>
      <c r="Z20" s="67"/>
      <c r="AA20" s="43"/>
      <c r="AB20" s="20">
        <f t="shared" si="27"/>
        <v>100</v>
      </c>
      <c r="AC20" s="43"/>
      <c r="AD20" s="46"/>
      <c r="AE20" s="13">
        <f t="shared" si="10"/>
        <v>0</v>
      </c>
      <c r="AF20" s="49"/>
      <c r="AG20" s="5">
        <f t="shared" si="28"/>
        <v>0</v>
      </c>
      <c r="AH20" s="6">
        <f t="shared" si="29"/>
        <v>0</v>
      </c>
      <c r="AI20" s="14">
        <f t="shared" si="30"/>
        <v>100</v>
      </c>
      <c r="AJ20" s="46"/>
      <c r="AK20" s="55"/>
      <c r="AL20" s="20">
        <f t="shared" si="31"/>
        <v>100</v>
      </c>
      <c r="AM20" s="55"/>
      <c r="AN20" s="58"/>
      <c r="AO20" s="13">
        <f t="shared" si="15"/>
        <v>0</v>
      </c>
      <c r="AP20" s="61"/>
      <c r="AQ20" s="5">
        <f t="shared" si="32"/>
        <v>0</v>
      </c>
      <c r="AR20" s="6">
        <f t="shared" si="33"/>
        <v>0</v>
      </c>
      <c r="AS20" s="14">
        <f t="shared" si="34"/>
        <v>100</v>
      </c>
      <c r="AT20" s="58"/>
      <c r="AU20" s="70">
        <f t="shared" si="35"/>
        <v>400</v>
      </c>
      <c r="AV20" s="12"/>
    </row>
    <row r="21" spans="1:48" ht="15.75" hidden="1" thickBot="1">
      <c r="A21" s="24"/>
      <c r="B21" s="25"/>
      <c r="C21" s="25"/>
      <c r="D21" s="26"/>
      <c r="E21" s="43"/>
      <c r="F21" s="21">
        <f t="shared" si="19"/>
        <v>100</v>
      </c>
      <c r="G21" s="43"/>
      <c r="H21" s="52"/>
      <c r="I21" s="32"/>
      <c r="J21" s="49"/>
      <c r="K21" s="5">
        <f t="shared" si="20"/>
        <v>0</v>
      </c>
      <c r="L21" s="6">
        <f t="shared" si="21"/>
        <v>0</v>
      </c>
      <c r="M21" s="14">
        <f t="shared" si="22"/>
        <v>100</v>
      </c>
      <c r="N21" s="46"/>
      <c r="O21" s="64"/>
      <c r="P21" s="55"/>
      <c r="Q21" s="20">
        <f t="shared" si="23"/>
        <v>100</v>
      </c>
      <c r="R21" s="55"/>
      <c r="S21" s="58"/>
      <c r="T21" s="13">
        <f t="shared" si="5"/>
        <v>0</v>
      </c>
      <c r="U21" s="61"/>
      <c r="V21" s="5">
        <f t="shared" si="24"/>
        <v>0</v>
      </c>
      <c r="W21" s="6">
        <f t="shared" si="25"/>
        <v>0</v>
      </c>
      <c r="X21" s="14">
        <f t="shared" si="26"/>
        <v>100</v>
      </c>
      <c r="Y21" s="58"/>
      <c r="Z21" s="67"/>
      <c r="AA21" s="43"/>
      <c r="AB21" s="20">
        <f t="shared" si="27"/>
        <v>100</v>
      </c>
      <c r="AC21" s="43"/>
      <c r="AD21" s="46"/>
      <c r="AE21" s="13">
        <f t="shared" si="10"/>
        <v>0</v>
      </c>
      <c r="AF21" s="49"/>
      <c r="AG21" s="5">
        <f t="shared" si="28"/>
        <v>0</v>
      </c>
      <c r="AH21" s="6">
        <f t="shared" si="29"/>
        <v>0</v>
      </c>
      <c r="AI21" s="14">
        <f t="shared" si="30"/>
        <v>100</v>
      </c>
      <c r="AJ21" s="46"/>
      <c r="AK21" s="55"/>
      <c r="AL21" s="20">
        <f t="shared" si="31"/>
        <v>100</v>
      </c>
      <c r="AM21" s="55"/>
      <c r="AN21" s="58"/>
      <c r="AO21" s="13">
        <f t="shared" si="15"/>
        <v>0</v>
      </c>
      <c r="AP21" s="61"/>
      <c r="AQ21" s="5">
        <f t="shared" si="32"/>
        <v>0</v>
      </c>
      <c r="AR21" s="6">
        <f t="shared" si="33"/>
        <v>0</v>
      </c>
      <c r="AS21" s="14">
        <f t="shared" si="34"/>
        <v>100</v>
      </c>
      <c r="AT21" s="58"/>
      <c r="AU21" s="70">
        <f t="shared" si="35"/>
        <v>400</v>
      </c>
      <c r="AV21" s="12"/>
    </row>
    <row r="22" spans="1:48" ht="15.75" hidden="1" thickBot="1">
      <c r="A22" s="24"/>
      <c r="B22" s="25"/>
      <c r="C22" s="25"/>
      <c r="D22" s="26"/>
      <c r="E22" s="43"/>
      <c r="F22" s="21">
        <f t="shared" si="19"/>
        <v>100</v>
      </c>
      <c r="G22" s="43"/>
      <c r="H22" s="52"/>
      <c r="I22" s="32"/>
      <c r="J22" s="49"/>
      <c r="K22" s="5">
        <f t="shared" si="20"/>
        <v>0</v>
      </c>
      <c r="L22" s="6">
        <f t="shared" si="21"/>
        <v>0</v>
      </c>
      <c r="M22" s="14">
        <f t="shared" si="22"/>
        <v>100</v>
      </c>
      <c r="N22" s="46"/>
      <c r="O22" s="64"/>
      <c r="P22" s="55"/>
      <c r="Q22" s="20">
        <f t="shared" si="23"/>
        <v>100</v>
      </c>
      <c r="R22" s="55"/>
      <c r="S22" s="58"/>
      <c r="T22" s="13">
        <f t="shared" si="5"/>
        <v>0</v>
      </c>
      <c r="U22" s="61"/>
      <c r="V22" s="5">
        <f t="shared" si="24"/>
        <v>0</v>
      </c>
      <c r="W22" s="6">
        <f t="shared" si="25"/>
        <v>0</v>
      </c>
      <c r="X22" s="14">
        <f t="shared" si="26"/>
        <v>100</v>
      </c>
      <c r="Y22" s="58"/>
      <c r="Z22" s="67"/>
      <c r="AA22" s="43"/>
      <c r="AB22" s="20">
        <f t="shared" si="27"/>
        <v>100</v>
      </c>
      <c r="AC22" s="43"/>
      <c r="AD22" s="46"/>
      <c r="AE22" s="13">
        <f t="shared" si="10"/>
        <v>0</v>
      </c>
      <c r="AF22" s="49"/>
      <c r="AG22" s="5">
        <f t="shared" si="28"/>
        <v>0</v>
      </c>
      <c r="AH22" s="6">
        <f t="shared" si="29"/>
        <v>0</v>
      </c>
      <c r="AI22" s="14">
        <f t="shared" si="30"/>
        <v>100</v>
      </c>
      <c r="AJ22" s="46"/>
      <c r="AK22" s="55"/>
      <c r="AL22" s="20">
        <f t="shared" si="31"/>
        <v>100</v>
      </c>
      <c r="AM22" s="55"/>
      <c r="AN22" s="58"/>
      <c r="AO22" s="13">
        <f t="shared" si="15"/>
        <v>0</v>
      </c>
      <c r="AP22" s="61"/>
      <c r="AQ22" s="5">
        <f t="shared" si="32"/>
        <v>0</v>
      </c>
      <c r="AR22" s="6">
        <f t="shared" si="33"/>
        <v>0</v>
      </c>
      <c r="AS22" s="14">
        <f t="shared" si="34"/>
        <v>100</v>
      </c>
      <c r="AT22" s="58"/>
      <c r="AU22" s="70">
        <f t="shared" si="35"/>
        <v>400</v>
      </c>
      <c r="AV22" s="12"/>
    </row>
    <row r="23" spans="1:48" ht="15.75" hidden="1" thickBot="1">
      <c r="A23" s="24"/>
      <c r="B23" s="25"/>
      <c r="C23" s="25"/>
      <c r="D23" s="26"/>
      <c r="E23" s="43"/>
      <c r="F23" s="21">
        <f t="shared" si="19"/>
        <v>100</v>
      </c>
      <c r="G23" s="43"/>
      <c r="H23" s="52"/>
      <c r="I23" s="32"/>
      <c r="J23" s="49"/>
      <c r="K23" s="5">
        <f t="shared" si="20"/>
        <v>0</v>
      </c>
      <c r="L23" s="6">
        <f t="shared" si="21"/>
        <v>0</v>
      </c>
      <c r="M23" s="14">
        <f t="shared" si="22"/>
        <v>100</v>
      </c>
      <c r="N23" s="46"/>
      <c r="O23" s="64"/>
      <c r="P23" s="55"/>
      <c r="Q23" s="20">
        <f t="shared" si="23"/>
        <v>100</v>
      </c>
      <c r="R23" s="55"/>
      <c r="S23" s="58"/>
      <c r="T23" s="13">
        <f t="shared" si="5"/>
        <v>0</v>
      </c>
      <c r="U23" s="61"/>
      <c r="V23" s="5">
        <f t="shared" si="24"/>
        <v>0</v>
      </c>
      <c r="W23" s="6">
        <f t="shared" si="25"/>
        <v>0</v>
      </c>
      <c r="X23" s="14">
        <f t="shared" si="26"/>
        <v>100</v>
      </c>
      <c r="Y23" s="58"/>
      <c r="Z23" s="67"/>
      <c r="AA23" s="43"/>
      <c r="AB23" s="20">
        <f t="shared" si="27"/>
        <v>100</v>
      </c>
      <c r="AC23" s="43"/>
      <c r="AD23" s="46"/>
      <c r="AE23" s="13">
        <f t="shared" si="10"/>
        <v>0</v>
      </c>
      <c r="AF23" s="49"/>
      <c r="AG23" s="5">
        <f t="shared" si="28"/>
        <v>0</v>
      </c>
      <c r="AH23" s="6">
        <f t="shared" si="29"/>
        <v>0</v>
      </c>
      <c r="AI23" s="14">
        <f t="shared" si="30"/>
        <v>100</v>
      </c>
      <c r="AJ23" s="46"/>
      <c r="AK23" s="55"/>
      <c r="AL23" s="20">
        <f t="shared" si="31"/>
        <v>100</v>
      </c>
      <c r="AM23" s="55"/>
      <c r="AN23" s="58"/>
      <c r="AO23" s="13">
        <f t="shared" si="15"/>
        <v>0</v>
      </c>
      <c r="AP23" s="61"/>
      <c r="AQ23" s="5">
        <f t="shared" si="32"/>
        <v>0</v>
      </c>
      <c r="AR23" s="6">
        <f t="shared" si="33"/>
        <v>0</v>
      </c>
      <c r="AS23" s="14">
        <f t="shared" si="34"/>
        <v>100</v>
      </c>
      <c r="AT23" s="58"/>
      <c r="AU23" s="70">
        <f t="shared" si="35"/>
        <v>400</v>
      </c>
      <c r="AV23" s="12"/>
    </row>
    <row r="24" spans="1:48" ht="15.75" hidden="1" thickBot="1">
      <c r="A24" s="24"/>
      <c r="B24" s="25"/>
      <c r="C24" s="25"/>
      <c r="D24" s="26"/>
      <c r="E24" s="43"/>
      <c r="F24" s="21">
        <f t="shared" si="19"/>
        <v>100</v>
      </c>
      <c r="G24" s="43"/>
      <c r="H24" s="52"/>
      <c r="I24" s="32"/>
      <c r="J24" s="49"/>
      <c r="K24" s="5">
        <f t="shared" si="20"/>
        <v>0</v>
      </c>
      <c r="L24" s="6">
        <f t="shared" si="21"/>
        <v>0</v>
      </c>
      <c r="M24" s="14">
        <f t="shared" si="22"/>
        <v>100</v>
      </c>
      <c r="N24" s="46"/>
      <c r="O24" s="64"/>
      <c r="P24" s="55"/>
      <c r="Q24" s="20">
        <f t="shared" si="23"/>
        <v>100</v>
      </c>
      <c r="R24" s="55"/>
      <c r="S24" s="58"/>
      <c r="T24" s="13">
        <f t="shared" si="5"/>
        <v>0</v>
      </c>
      <c r="U24" s="61"/>
      <c r="V24" s="5">
        <f t="shared" si="24"/>
        <v>0</v>
      </c>
      <c r="W24" s="6">
        <f t="shared" si="25"/>
        <v>0</v>
      </c>
      <c r="X24" s="14">
        <f t="shared" si="26"/>
        <v>100</v>
      </c>
      <c r="Y24" s="58"/>
      <c r="Z24" s="67"/>
      <c r="AA24" s="43"/>
      <c r="AB24" s="20">
        <f t="shared" si="27"/>
        <v>100</v>
      </c>
      <c r="AC24" s="43"/>
      <c r="AD24" s="46"/>
      <c r="AE24" s="13">
        <f t="shared" si="10"/>
        <v>0</v>
      </c>
      <c r="AF24" s="49"/>
      <c r="AG24" s="5">
        <f t="shared" si="28"/>
        <v>0</v>
      </c>
      <c r="AH24" s="6">
        <f t="shared" si="29"/>
        <v>0</v>
      </c>
      <c r="AI24" s="14">
        <f t="shared" si="30"/>
        <v>100</v>
      </c>
      <c r="AJ24" s="46"/>
      <c r="AK24" s="55"/>
      <c r="AL24" s="20">
        <f t="shared" si="31"/>
        <v>100</v>
      </c>
      <c r="AM24" s="55"/>
      <c r="AN24" s="58"/>
      <c r="AO24" s="13">
        <f t="shared" si="15"/>
        <v>0</v>
      </c>
      <c r="AP24" s="61"/>
      <c r="AQ24" s="5">
        <f t="shared" si="32"/>
        <v>0</v>
      </c>
      <c r="AR24" s="6">
        <f t="shared" si="33"/>
        <v>0</v>
      </c>
      <c r="AS24" s="14">
        <f t="shared" si="34"/>
        <v>100</v>
      </c>
      <c r="AT24" s="58"/>
      <c r="AU24" s="70">
        <f t="shared" si="35"/>
        <v>400</v>
      </c>
      <c r="AV24" s="12"/>
    </row>
    <row r="25" spans="1:48" ht="15.75" hidden="1" thickBot="1">
      <c r="A25" s="27"/>
      <c r="B25" s="28"/>
      <c r="C25" s="28"/>
      <c r="D25" s="29"/>
      <c r="E25" s="44"/>
      <c r="F25" s="21">
        <f t="shared" si="19"/>
        <v>100</v>
      </c>
      <c r="G25" s="44"/>
      <c r="H25" s="53"/>
      <c r="I25" s="33"/>
      <c r="J25" s="50"/>
      <c r="K25" s="7">
        <f t="shared" si="20"/>
        <v>0</v>
      </c>
      <c r="L25" s="8">
        <f t="shared" si="21"/>
        <v>0</v>
      </c>
      <c r="M25" s="18">
        <f t="shared" si="22"/>
        <v>100</v>
      </c>
      <c r="N25" s="47"/>
      <c r="O25" s="65"/>
      <c r="P25" s="56"/>
      <c r="Q25" s="20">
        <f t="shared" si="23"/>
        <v>100</v>
      </c>
      <c r="R25" s="56"/>
      <c r="S25" s="59"/>
      <c r="T25" s="17">
        <f>T$5</f>
        <v>0</v>
      </c>
      <c r="U25" s="62"/>
      <c r="V25" s="7">
        <f t="shared" si="24"/>
        <v>0</v>
      </c>
      <c r="W25" s="8">
        <f t="shared" si="25"/>
        <v>0</v>
      </c>
      <c r="X25" s="18">
        <f t="shared" si="26"/>
        <v>100</v>
      </c>
      <c r="Y25" s="59"/>
      <c r="Z25" s="68"/>
      <c r="AA25" s="44"/>
      <c r="AB25" s="20">
        <f t="shared" si="27"/>
        <v>100</v>
      </c>
      <c r="AC25" s="44"/>
      <c r="AD25" s="47"/>
      <c r="AE25" s="17">
        <f>AE$5</f>
        <v>0</v>
      </c>
      <c r="AF25" s="50"/>
      <c r="AG25" s="7">
        <f t="shared" si="28"/>
        <v>0</v>
      </c>
      <c r="AH25" s="8">
        <f t="shared" si="29"/>
        <v>0</v>
      </c>
      <c r="AI25" s="18">
        <f t="shared" si="30"/>
        <v>100</v>
      </c>
      <c r="AJ25" s="47"/>
      <c r="AK25" s="56"/>
      <c r="AL25" s="20">
        <f t="shared" si="31"/>
        <v>100</v>
      </c>
      <c r="AM25" s="56"/>
      <c r="AN25" s="59"/>
      <c r="AO25" s="17">
        <f>AO$5</f>
        <v>0</v>
      </c>
      <c r="AP25" s="62"/>
      <c r="AQ25" s="7">
        <f t="shared" si="32"/>
        <v>0</v>
      </c>
      <c r="AR25" s="8">
        <f t="shared" si="33"/>
        <v>0</v>
      </c>
      <c r="AS25" s="18">
        <f t="shared" si="34"/>
        <v>100</v>
      </c>
      <c r="AT25" s="59"/>
      <c r="AU25" s="72">
        <f t="shared" si="35"/>
        <v>400</v>
      </c>
      <c r="AV25" s="16"/>
    </row>
    <row r="26" spans="1:48" ht="15.75" thickBot="1">
      <c r="A26" s="93" t="s">
        <v>24</v>
      </c>
      <c r="B26" s="94"/>
      <c r="C26" s="94"/>
      <c r="D26" s="94"/>
      <c r="E26" s="38"/>
      <c r="F26" s="38"/>
      <c r="G26" s="38"/>
      <c r="H26" s="38"/>
      <c r="I26" s="35">
        <v>132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5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5"/>
      <c r="AF26" s="38"/>
      <c r="AG26" s="38"/>
      <c r="AH26" s="38"/>
      <c r="AI26" s="38"/>
      <c r="AJ26" s="38"/>
      <c r="AK26" s="38"/>
      <c r="AL26" s="38"/>
      <c r="AM26" s="38"/>
      <c r="AN26" s="38"/>
      <c r="AO26" s="35"/>
      <c r="AP26" s="39"/>
      <c r="AQ26" s="40"/>
      <c r="AR26" s="40"/>
      <c r="AS26" s="40"/>
      <c r="AT26" s="40"/>
      <c r="AU26" s="71"/>
      <c r="AV26" s="41"/>
    </row>
    <row r="27" spans="1:48" ht="15.75" thickBot="1">
      <c r="A27" s="24" t="s">
        <v>35</v>
      </c>
      <c r="B27" s="25" t="s">
        <v>32</v>
      </c>
      <c r="C27" s="25" t="s">
        <v>38</v>
      </c>
      <c r="D27" s="26" t="s">
        <v>27</v>
      </c>
      <c r="E27" s="43">
        <v>66.563000000000002</v>
      </c>
      <c r="F27" s="21">
        <f t="shared" ref="F27" si="36">(100-E27)</f>
        <v>33.436999999999998</v>
      </c>
      <c r="G27" s="43"/>
      <c r="H27" s="52"/>
      <c r="I27" s="32">
        <f t="shared" ref="I27:I32" si="37">I$26</f>
        <v>132</v>
      </c>
      <c r="J27" s="49">
        <v>133</v>
      </c>
      <c r="K27" s="5">
        <f t="shared" ref="K27" si="38">I27-J27</f>
        <v>-1</v>
      </c>
      <c r="L27" s="6">
        <f t="shared" ref="L27" si="39">IF(K27&gt;20,1*(K27-20),IF(K27&lt;-20,-1*(0.4*(K27+20)),0))</f>
        <v>0</v>
      </c>
      <c r="M27" s="14">
        <f t="shared" ref="M27" si="40">F27+G27+H27+L27</f>
        <v>33.436999999999998</v>
      </c>
      <c r="N27" s="46">
        <v>1</v>
      </c>
      <c r="O27" s="64">
        <v>6</v>
      </c>
      <c r="P27" s="55"/>
      <c r="Q27" s="20">
        <f t="shared" ref="Q27" si="41">(100-P27)</f>
        <v>100</v>
      </c>
      <c r="R27" s="55"/>
      <c r="S27" s="58"/>
      <c r="T27" s="32">
        <f t="shared" ref="T27:T32" si="42">T$26</f>
        <v>0</v>
      </c>
      <c r="U27" s="61"/>
      <c r="V27" s="5">
        <f t="shared" ref="V27" si="43">T27-U27</f>
        <v>0</v>
      </c>
      <c r="W27" s="6">
        <f t="shared" ref="W27" si="44">IF(V27&gt;20,1*(V27-20),IF(V27&lt;-20,-1*(0.4*(V27+20)),0))</f>
        <v>0</v>
      </c>
      <c r="X27" s="14">
        <f t="shared" ref="X27" si="45">Q27+R27+S27+W27</f>
        <v>100</v>
      </c>
      <c r="Y27" s="58"/>
      <c r="Z27" s="67"/>
      <c r="AA27" s="43"/>
      <c r="AB27" s="20">
        <f t="shared" ref="AB27" si="46">(100-AA27)</f>
        <v>100</v>
      </c>
      <c r="AC27" s="43"/>
      <c r="AD27" s="46"/>
      <c r="AE27" s="32">
        <f t="shared" ref="AE27:AE32" si="47">AE$26</f>
        <v>0</v>
      </c>
      <c r="AF27" s="49"/>
      <c r="AG27" s="5">
        <f t="shared" ref="AG27" si="48">AE27-AF27</f>
        <v>0</v>
      </c>
      <c r="AH27" s="6">
        <f t="shared" ref="AH27" si="49">IF(AG27&gt;20,1*(AG27-20),IF(AG27&lt;-20,-1*(0.4*(AG27+20)),0))</f>
        <v>0</v>
      </c>
      <c r="AI27" s="14">
        <f t="shared" ref="AI27" si="50">AB27+AC27+AD27+AH27</f>
        <v>100</v>
      </c>
      <c r="AJ27" s="46"/>
      <c r="AK27" s="55"/>
      <c r="AL27" s="20">
        <f t="shared" ref="AL27" si="51">(100-AK27)</f>
        <v>100</v>
      </c>
      <c r="AM27" s="55"/>
      <c r="AN27" s="58"/>
      <c r="AO27" s="32">
        <f t="shared" ref="AO27:AO32" si="52">AO$26</f>
        <v>0</v>
      </c>
      <c r="AP27" s="61"/>
      <c r="AQ27" s="5">
        <f t="shared" ref="AQ27" si="53">AO27-AP27</f>
        <v>0</v>
      </c>
      <c r="AR27" s="6">
        <f t="shared" ref="AR27" si="54">IF(AQ27&gt;20,1*(AQ27-20),IF(AQ27&lt;-20,-1*(0.4*(AQ27+20)),0))</f>
        <v>0</v>
      </c>
      <c r="AS27" s="14">
        <f t="shared" ref="AS27" si="55">AL27+AM27+AN27+AR27</f>
        <v>100</v>
      </c>
      <c r="AT27" s="58"/>
      <c r="AU27" s="70">
        <v>6</v>
      </c>
      <c r="AV27" s="12">
        <v>1</v>
      </c>
    </row>
    <row r="28" spans="1:48">
      <c r="A28" s="24" t="s">
        <v>35</v>
      </c>
      <c r="B28" s="25" t="s">
        <v>47</v>
      </c>
      <c r="C28" s="25"/>
      <c r="D28" s="26" t="s">
        <v>27</v>
      </c>
      <c r="E28" s="43"/>
      <c r="F28" s="21">
        <f t="shared" si="19"/>
        <v>100</v>
      </c>
      <c r="G28" s="43"/>
      <c r="H28" s="52"/>
      <c r="I28" s="32">
        <f t="shared" si="37"/>
        <v>132</v>
      </c>
      <c r="J28" s="49"/>
      <c r="K28" s="5">
        <f t="shared" ref="K28:K32" si="56">I28-J28</f>
        <v>132</v>
      </c>
      <c r="L28" s="6">
        <f t="shared" ref="L28:L32" si="57">IF(K28&gt;20,1*(K28-20),IF(K28&lt;-20,-1*(0.4*(K28+20)),0))</f>
        <v>112</v>
      </c>
      <c r="M28" s="14">
        <f t="shared" ref="M28:M32" si="58">F28+G28+H28+L28</f>
        <v>212</v>
      </c>
      <c r="N28" s="46"/>
      <c r="O28" s="64"/>
      <c r="P28" s="55">
        <v>69.06</v>
      </c>
      <c r="Q28" s="20">
        <f t="shared" si="23"/>
        <v>30.939999999999998</v>
      </c>
      <c r="R28" s="55"/>
      <c r="S28" s="58"/>
      <c r="T28" s="32">
        <f t="shared" si="42"/>
        <v>0</v>
      </c>
      <c r="U28" s="61"/>
      <c r="V28" s="5">
        <f t="shared" ref="V28:V32" si="59">T28-U28</f>
        <v>0</v>
      </c>
      <c r="W28" s="6">
        <f t="shared" ref="W28:W32" si="60">IF(V28&gt;20,1*(V28-20),IF(V28&lt;-20,-1*(0.4*(V28+20)),0))</f>
        <v>0</v>
      </c>
      <c r="X28" s="14">
        <f t="shared" ref="X28:X32" si="61">Q28+R28+S28+W28</f>
        <v>30.939999999999998</v>
      </c>
      <c r="Y28" s="58">
        <v>1</v>
      </c>
      <c r="Z28" s="67">
        <v>6</v>
      </c>
      <c r="AA28" s="43"/>
      <c r="AB28" s="20">
        <f t="shared" ref="AB28:AB32" si="62">(100-AA28)</f>
        <v>100</v>
      </c>
      <c r="AC28" s="43"/>
      <c r="AD28" s="46"/>
      <c r="AE28" s="32">
        <f t="shared" si="47"/>
        <v>0</v>
      </c>
      <c r="AF28" s="49"/>
      <c r="AG28" s="5">
        <f t="shared" ref="AG28:AG32" si="63">AE28-AF28</f>
        <v>0</v>
      </c>
      <c r="AH28" s="6">
        <f t="shared" ref="AH28:AH32" si="64">IF(AG28&gt;20,1*(AG28-20),IF(AG28&lt;-20,-1*(0.4*(AG28+20)),0))</f>
        <v>0</v>
      </c>
      <c r="AI28" s="14">
        <f t="shared" ref="AI28:AI32" si="65">AB28+AC28+AD28+AH28</f>
        <v>100</v>
      </c>
      <c r="AJ28" s="46"/>
      <c r="AK28" s="55"/>
      <c r="AL28" s="20">
        <f t="shared" si="31"/>
        <v>100</v>
      </c>
      <c r="AM28" s="55"/>
      <c r="AN28" s="58"/>
      <c r="AO28" s="32">
        <f t="shared" si="52"/>
        <v>0</v>
      </c>
      <c r="AP28" s="61"/>
      <c r="AQ28" s="5">
        <f t="shared" ref="AQ28:AQ32" si="66">AO28-AP28</f>
        <v>0</v>
      </c>
      <c r="AR28" s="6">
        <f t="shared" ref="AR28:AR32" si="67">IF(AQ28&gt;20,1*(AQ28-20),IF(AQ28&lt;-20,-1*(0.4*(AQ28+20)),0))</f>
        <v>0</v>
      </c>
      <c r="AS28" s="14">
        <f t="shared" ref="AS28:AS32" si="68">AL28+AM28+AN28+AR28</f>
        <v>100</v>
      </c>
      <c r="AT28" s="58"/>
      <c r="AU28" s="70">
        <v>6</v>
      </c>
      <c r="AV28" s="12">
        <v>1</v>
      </c>
    </row>
    <row r="29" spans="1:48" ht="15.75" hidden="1" thickBot="1">
      <c r="A29" s="24"/>
      <c r="B29" s="25"/>
      <c r="C29" s="25"/>
      <c r="D29" s="26"/>
      <c r="E29" s="43"/>
      <c r="F29" s="21">
        <f t="shared" si="19"/>
        <v>100</v>
      </c>
      <c r="G29" s="43"/>
      <c r="H29" s="52"/>
      <c r="I29" s="32">
        <f t="shared" si="37"/>
        <v>132</v>
      </c>
      <c r="J29" s="49"/>
      <c r="K29" s="5">
        <f t="shared" si="56"/>
        <v>132</v>
      </c>
      <c r="L29" s="6">
        <f t="shared" si="57"/>
        <v>112</v>
      </c>
      <c r="M29" s="14">
        <f t="shared" si="58"/>
        <v>212</v>
      </c>
      <c r="N29" s="46"/>
      <c r="O29" s="64"/>
      <c r="P29" s="55"/>
      <c r="Q29" s="20">
        <f t="shared" si="23"/>
        <v>100</v>
      </c>
      <c r="R29" s="55"/>
      <c r="S29" s="58"/>
      <c r="T29" s="32">
        <f t="shared" si="42"/>
        <v>0</v>
      </c>
      <c r="U29" s="61"/>
      <c r="V29" s="5">
        <f t="shared" si="59"/>
        <v>0</v>
      </c>
      <c r="W29" s="6">
        <f t="shared" si="60"/>
        <v>0</v>
      </c>
      <c r="X29" s="14">
        <f t="shared" si="61"/>
        <v>100</v>
      </c>
      <c r="Y29" s="58"/>
      <c r="Z29" s="67"/>
      <c r="AA29" s="43"/>
      <c r="AB29" s="20">
        <f t="shared" si="62"/>
        <v>100</v>
      </c>
      <c r="AC29" s="43"/>
      <c r="AD29" s="46"/>
      <c r="AE29" s="32">
        <f t="shared" si="47"/>
        <v>0</v>
      </c>
      <c r="AF29" s="49"/>
      <c r="AG29" s="5">
        <f t="shared" si="63"/>
        <v>0</v>
      </c>
      <c r="AH29" s="6">
        <f t="shared" si="64"/>
        <v>0</v>
      </c>
      <c r="AI29" s="14">
        <f t="shared" si="65"/>
        <v>100</v>
      </c>
      <c r="AJ29" s="46"/>
      <c r="AK29" s="55"/>
      <c r="AL29" s="20">
        <f t="shared" si="31"/>
        <v>100</v>
      </c>
      <c r="AM29" s="55"/>
      <c r="AN29" s="58"/>
      <c r="AO29" s="32">
        <f t="shared" si="52"/>
        <v>0</v>
      </c>
      <c r="AP29" s="61"/>
      <c r="AQ29" s="5">
        <f t="shared" si="66"/>
        <v>0</v>
      </c>
      <c r="AR29" s="6">
        <f t="shared" si="67"/>
        <v>0</v>
      </c>
      <c r="AS29" s="14">
        <f t="shared" si="68"/>
        <v>100</v>
      </c>
      <c r="AT29" s="58"/>
      <c r="AU29" s="15">
        <f>M29+X29+AI29+AS29</f>
        <v>512</v>
      </c>
      <c r="AV29" s="12"/>
    </row>
    <row r="30" spans="1:48" ht="15.75" hidden="1" thickBot="1">
      <c r="A30" s="24"/>
      <c r="B30" s="25"/>
      <c r="C30" s="25"/>
      <c r="D30" s="26"/>
      <c r="E30" s="43"/>
      <c r="F30" s="21">
        <f t="shared" si="19"/>
        <v>100</v>
      </c>
      <c r="G30" s="43"/>
      <c r="H30" s="52"/>
      <c r="I30" s="32">
        <f t="shared" si="37"/>
        <v>132</v>
      </c>
      <c r="J30" s="49"/>
      <c r="K30" s="5">
        <f t="shared" si="56"/>
        <v>132</v>
      </c>
      <c r="L30" s="6">
        <f t="shared" si="57"/>
        <v>112</v>
      </c>
      <c r="M30" s="14">
        <f t="shared" si="58"/>
        <v>212</v>
      </c>
      <c r="N30" s="46"/>
      <c r="O30" s="64"/>
      <c r="P30" s="55"/>
      <c r="Q30" s="20">
        <f t="shared" si="23"/>
        <v>100</v>
      </c>
      <c r="R30" s="55"/>
      <c r="S30" s="58"/>
      <c r="T30" s="32">
        <f t="shared" si="42"/>
        <v>0</v>
      </c>
      <c r="U30" s="61"/>
      <c r="V30" s="5">
        <f t="shared" si="59"/>
        <v>0</v>
      </c>
      <c r="W30" s="6">
        <f t="shared" si="60"/>
        <v>0</v>
      </c>
      <c r="X30" s="14">
        <f t="shared" si="61"/>
        <v>100</v>
      </c>
      <c r="Y30" s="58"/>
      <c r="Z30" s="67"/>
      <c r="AA30" s="43"/>
      <c r="AB30" s="20">
        <f t="shared" si="62"/>
        <v>100</v>
      </c>
      <c r="AC30" s="43"/>
      <c r="AD30" s="46"/>
      <c r="AE30" s="32">
        <f t="shared" si="47"/>
        <v>0</v>
      </c>
      <c r="AF30" s="49"/>
      <c r="AG30" s="5">
        <f t="shared" si="63"/>
        <v>0</v>
      </c>
      <c r="AH30" s="6">
        <f t="shared" si="64"/>
        <v>0</v>
      </c>
      <c r="AI30" s="14">
        <f t="shared" si="65"/>
        <v>100</v>
      </c>
      <c r="AJ30" s="46"/>
      <c r="AK30" s="55"/>
      <c r="AL30" s="20">
        <f t="shared" si="31"/>
        <v>100</v>
      </c>
      <c r="AM30" s="55"/>
      <c r="AN30" s="58"/>
      <c r="AO30" s="32">
        <f t="shared" si="52"/>
        <v>0</v>
      </c>
      <c r="AP30" s="61"/>
      <c r="AQ30" s="5">
        <f t="shared" si="66"/>
        <v>0</v>
      </c>
      <c r="AR30" s="6">
        <f t="shared" si="67"/>
        <v>0</v>
      </c>
      <c r="AS30" s="14">
        <f t="shared" si="68"/>
        <v>100</v>
      </c>
      <c r="AT30" s="58"/>
      <c r="AU30" s="15">
        <f>M30+X30+AI30+AS30</f>
        <v>512</v>
      </c>
      <c r="AV30" s="12"/>
    </row>
    <row r="31" spans="1:48" ht="15.75" hidden="1" thickBot="1">
      <c r="A31" s="24"/>
      <c r="B31" s="25"/>
      <c r="C31" s="25"/>
      <c r="D31" s="26"/>
      <c r="E31" s="43"/>
      <c r="F31" s="21">
        <f t="shared" si="19"/>
        <v>100</v>
      </c>
      <c r="G31" s="43"/>
      <c r="H31" s="52"/>
      <c r="I31" s="32">
        <f t="shared" si="37"/>
        <v>132</v>
      </c>
      <c r="J31" s="49"/>
      <c r="K31" s="5">
        <f t="shared" si="56"/>
        <v>132</v>
      </c>
      <c r="L31" s="6">
        <f t="shared" si="57"/>
        <v>112</v>
      </c>
      <c r="M31" s="14">
        <f t="shared" si="58"/>
        <v>212</v>
      </c>
      <c r="N31" s="46"/>
      <c r="O31" s="64"/>
      <c r="P31" s="55"/>
      <c r="Q31" s="20">
        <f t="shared" si="23"/>
        <v>100</v>
      </c>
      <c r="R31" s="55"/>
      <c r="S31" s="58"/>
      <c r="T31" s="32">
        <f t="shared" si="42"/>
        <v>0</v>
      </c>
      <c r="U31" s="61"/>
      <c r="V31" s="5">
        <f t="shared" si="59"/>
        <v>0</v>
      </c>
      <c r="W31" s="6">
        <f t="shared" si="60"/>
        <v>0</v>
      </c>
      <c r="X31" s="14">
        <f t="shared" si="61"/>
        <v>100</v>
      </c>
      <c r="Y31" s="58"/>
      <c r="Z31" s="67"/>
      <c r="AA31" s="43"/>
      <c r="AB31" s="20">
        <f t="shared" si="62"/>
        <v>100</v>
      </c>
      <c r="AC31" s="43"/>
      <c r="AD31" s="46"/>
      <c r="AE31" s="32">
        <f t="shared" si="47"/>
        <v>0</v>
      </c>
      <c r="AF31" s="49"/>
      <c r="AG31" s="5">
        <f t="shared" si="63"/>
        <v>0</v>
      </c>
      <c r="AH31" s="6">
        <f t="shared" si="64"/>
        <v>0</v>
      </c>
      <c r="AI31" s="14">
        <f t="shared" si="65"/>
        <v>100</v>
      </c>
      <c r="AJ31" s="46"/>
      <c r="AK31" s="55"/>
      <c r="AL31" s="20">
        <f t="shared" si="31"/>
        <v>100</v>
      </c>
      <c r="AM31" s="55"/>
      <c r="AN31" s="58"/>
      <c r="AO31" s="32">
        <f t="shared" si="52"/>
        <v>0</v>
      </c>
      <c r="AP31" s="61"/>
      <c r="AQ31" s="5">
        <f t="shared" si="66"/>
        <v>0</v>
      </c>
      <c r="AR31" s="6">
        <f t="shared" si="67"/>
        <v>0</v>
      </c>
      <c r="AS31" s="14">
        <f t="shared" si="68"/>
        <v>100</v>
      </c>
      <c r="AT31" s="58"/>
      <c r="AU31" s="15">
        <f>M31+X31+AI31+AS31</f>
        <v>512</v>
      </c>
      <c r="AV31" s="12"/>
    </row>
    <row r="32" spans="1:48" ht="15.75" hidden="1" thickBot="1">
      <c r="A32" s="27"/>
      <c r="B32" s="28"/>
      <c r="C32" s="28"/>
      <c r="D32" s="29"/>
      <c r="E32" s="44"/>
      <c r="F32" s="21">
        <f t="shared" si="19"/>
        <v>100</v>
      </c>
      <c r="G32" s="44"/>
      <c r="H32" s="53"/>
      <c r="I32" s="33">
        <f t="shared" si="37"/>
        <v>132</v>
      </c>
      <c r="J32" s="50"/>
      <c r="K32" s="7">
        <f t="shared" si="56"/>
        <v>132</v>
      </c>
      <c r="L32" s="8">
        <f t="shared" si="57"/>
        <v>112</v>
      </c>
      <c r="M32" s="18">
        <f t="shared" si="58"/>
        <v>212</v>
      </c>
      <c r="N32" s="47"/>
      <c r="O32" s="65"/>
      <c r="P32" s="56"/>
      <c r="Q32" s="20">
        <f t="shared" si="23"/>
        <v>100</v>
      </c>
      <c r="R32" s="56"/>
      <c r="S32" s="59"/>
      <c r="T32" s="33">
        <f t="shared" si="42"/>
        <v>0</v>
      </c>
      <c r="U32" s="62"/>
      <c r="V32" s="7">
        <f t="shared" si="59"/>
        <v>0</v>
      </c>
      <c r="W32" s="8">
        <f t="shared" si="60"/>
        <v>0</v>
      </c>
      <c r="X32" s="18">
        <f t="shared" si="61"/>
        <v>100</v>
      </c>
      <c r="Y32" s="59"/>
      <c r="Z32" s="68"/>
      <c r="AA32" s="44"/>
      <c r="AB32" s="20">
        <f t="shared" si="62"/>
        <v>100</v>
      </c>
      <c r="AC32" s="44"/>
      <c r="AD32" s="47"/>
      <c r="AE32" s="33">
        <f t="shared" si="47"/>
        <v>0</v>
      </c>
      <c r="AF32" s="50"/>
      <c r="AG32" s="7">
        <f t="shared" si="63"/>
        <v>0</v>
      </c>
      <c r="AH32" s="8">
        <f t="shared" si="64"/>
        <v>0</v>
      </c>
      <c r="AI32" s="18">
        <f t="shared" si="65"/>
        <v>100</v>
      </c>
      <c r="AJ32" s="47"/>
      <c r="AK32" s="56"/>
      <c r="AL32" s="20">
        <f t="shared" si="31"/>
        <v>100</v>
      </c>
      <c r="AM32" s="56"/>
      <c r="AN32" s="59"/>
      <c r="AO32" s="33">
        <f t="shared" si="52"/>
        <v>0</v>
      </c>
      <c r="AP32" s="62"/>
      <c r="AQ32" s="7">
        <f t="shared" si="66"/>
        <v>0</v>
      </c>
      <c r="AR32" s="8">
        <f t="shared" si="67"/>
        <v>0</v>
      </c>
      <c r="AS32" s="18">
        <f t="shared" si="68"/>
        <v>100</v>
      </c>
      <c r="AT32" s="59"/>
      <c r="AU32" s="19">
        <f>M32+X32+AI32+AS32</f>
        <v>512</v>
      </c>
      <c r="AV32" s="16"/>
    </row>
    <row r="33" spans="1:48" ht="15.75" hidden="1" thickBot="1">
      <c r="A33" s="81" t="s">
        <v>23</v>
      </c>
      <c r="B33" s="82"/>
      <c r="C33" s="82"/>
      <c r="D33" s="82"/>
      <c r="E33" s="38"/>
      <c r="F33" s="38"/>
      <c r="G33" s="38"/>
      <c r="H33" s="38"/>
      <c r="I33" s="36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6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6"/>
      <c r="AF33" s="38"/>
      <c r="AG33" s="38"/>
      <c r="AH33" s="38"/>
      <c r="AI33" s="38"/>
      <c r="AJ33" s="38"/>
      <c r="AK33" s="38"/>
      <c r="AL33" s="38"/>
      <c r="AM33" s="38"/>
      <c r="AN33" s="38"/>
      <c r="AO33" s="36"/>
      <c r="AP33" s="39"/>
      <c r="AQ33" s="40"/>
      <c r="AR33" s="40"/>
      <c r="AS33" s="40"/>
      <c r="AT33" s="40"/>
      <c r="AU33" s="40"/>
      <c r="AV33" s="41"/>
    </row>
    <row r="34" spans="1:48" ht="15.75" hidden="1" thickBot="1">
      <c r="A34" s="24"/>
      <c r="B34" s="25"/>
      <c r="C34" s="22"/>
      <c r="D34" s="23"/>
      <c r="E34" s="42"/>
      <c r="F34" s="21">
        <f t="shared" si="19"/>
        <v>100</v>
      </c>
      <c r="G34" s="42"/>
      <c r="H34" s="51"/>
      <c r="I34" s="34">
        <f>I$33</f>
        <v>0</v>
      </c>
      <c r="J34" s="48"/>
      <c r="K34" s="3">
        <f>I34-J34</f>
        <v>0</v>
      </c>
      <c r="L34" s="4">
        <f>IF(K34&gt;20,1*(K34-20),IF(K34&lt;-20,-1*(0.4*(K34+20)),0))</f>
        <v>0</v>
      </c>
      <c r="M34" s="10">
        <f>F34+G34+H34+L34</f>
        <v>100</v>
      </c>
      <c r="N34" s="45"/>
      <c r="O34" s="66"/>
      <c r="P34" s="54"/>
      <c r="Q34" s="20">
        <f t="shared" ref="Q34:Q53" si="69">(100-P34)</f>
        <v>100</v>
      </c>
      <c r="R34" s="54"/>
      <c r="S34" s="57"/>
      <c r="T34" s="34">
        <f>T$33</f>
        <v>0</v>
      </c>
      <c r="U34" s="60"/>
      <c r="V34" s="3">
        <f>T34-U34</f>
        <v>0</v>
      </c>
      <c r="W34" s="4">
        <f>IF(V34&gt;20,1*(V34-20),IF(V34&lt;-20,-1*(0.4*(V34+20)),0))</f>
        <v>0</v>
      </c>
      <c r="X34" s="10">
        <f>Q34+R34+S34+W34</f>
        <v>100</v>
      </c>
      <c r="Y34" s="57"/>
      <c r="Z34" s="69"/>
      <c r="AA34" s="42"/>
      <c r="AB34" s="20">
        <f t="shared" ref="AB34:AB45" si="70">(100-AA34)</f>
        <v>100</v>
      </c>
      <c r="AC34" s="42"/>
      <c r="AD34" s="45"/>
      <c r="AE34" s="34">
        <f>AE$33</f>
        <v>0</v>
      </c>
      <c r="AF34" s="48"/>
      <c r="AG34" s="3">
        <f>AE34-AF34</f>
        <v>0</v>
      </c>
      <c r="AH34" s="4">
        <f>IF(AG34&gt;20,1*(AG34-20),IF(AG34&lt;-20,-1*(0.4*(AG34+20)),0))</f>
        <v>0</v>
      </c>
      <c r="AI34" s="10">
        <f>AB34+AC34+AD34+AH34</f>
        <v>100</v>
      </c>
      <c r="AJ34" s="45"/>
      <c r="AK34" s="54"/>
      <c r="AL34" s="20">
        <f t="shared" si="31"/>
        <v>100</v>
      </c>
      <c r="AM34" s="54"/>
      <c r="AN34" s="57"/>
      <c r="AO34" s="32">
        <f>AO$33</f>
        <v>0</v>
      </c>
      <c r="AP34" s="60"/>
      <c r="AQ34" s="3">
        <f>AO34-AP34</f>
        <v>0</v>
      </c>
      <c r="AR34" s="4">
        <f>IF(AQ34&gt;20,1*(AQ34-20),IF(AQ34&lt;-20,-1*(0.4*(AQ34+20)),0))</f>
        <v>0</v>
      </c>
      <c r="AS34" s="10">
        <f>AL34+AM34+AN34+AR34</f>
        <v>100</v>
      </c>
      <c r="AT34" s="57"/>
      <c r="AU34" s="11">
        <f t="shared" ref="AU34:AU53" si="71">M34+X34+AI34+AS34</f>
        <v>400</v>
      </c>
      <c r="AV34" s="9"/>
    </row>
    <row r="35" spans="1:48" ht="15.75" hidden="1" thickBot="1">
      <c r="A35" s="24"/>
      <c r="B35" s="25"/>
      <c r="C35" s="25"/>
      <c r="D35" s="26"/>
      <c r="E35" s="43"/>
      <c r="F35" s="21">
        <f t="shared" si="19"/>
        <v>100</v>
      </c>
      <c r="G35" s="43"/>
      <c r="H35" s="52"/>
      <c r="I35" s="32">
        <f t="shared" ref="I35:I53" si="72">I$33</f>
        <v>0</v>
      </c>
      <c r="J35" s="49"/>
      <c r="K35" s="5">
        <f t="shared" ref="K35:K53" si="73">I35-J35</f>
        <v>0</v>
      </c>
      <c r="L35" s="6">
        <f t="shared" ref="L35:L53" si="74">IF(K35&gt;20,1*(K35-20),IF(K35&lt;-20,-1*(0.4*(K35+20)),0))</f>
        <v>0</v>
      </c>
      <c r="M35" s="14">
        <f t="shared" ref="M35:M53" si="75">F35+G35+H35+L35</f>
        <v>100</v>
      </c>
      <c r="N35" s="46"/>
      <c r="O35" s="64"/>
      <c r="P35" s="55"/>
      <c r="Q35" s="20">
        <f t="shared" si="69"/>
        <v>100</v>
      </c>
      <c r="R35" s="55"/>
      <c r="S35" s="58"/>
      <c r="T35" s="32">
        <f t="shared" ref="T35:T53" si="76">T$33</f>
        <v>0</v>
      </c>
      <c r="U35" s="61"/>
      <c r="V35" s="5">
        <f t="shared" ref="V35:V53" si="77">T35-U35</f>
        <v>0</v>
      </c>
      <c r="W35" s="6">
        <f t="shared" ref="W35:W53" si="78">IF(V35&gt;20,1*(V35-20),IF(V35&lt;-20,-1*(0.4*(V35+20)),0))</f>
        <v>0</v>
      </c>
      <c r="X35" s="14">
        <f t="shared" ref="X35:X53" si="79">Q35+R35+S35+W35</f>
        <v>100</v>
      </c>
      <c r="Y35" s="58"/>
      <c r="Z35" s="67"/>
      <c r="AA35" s="43"/>
      <c r="AB35" s="20">
        <f t="shared" si="70"/>
        <v>100</v>
      </c>
      <c r="AC35" s="43"/>
      <c r="AD35" s="46"/>
      <c r="AE35" s="32">
        <f t="shared" ref="AE35:AE53" si="80">AE$33</f>
        <v>0</v>
      </c>
      <c r="AF35" s="49"/>
      <c r="AG35" s="5">
        <f t="shared" ref="AG35:AG53" si="81">AE35-AF35</f>
        <v>0</v>
      </c>
      <c r="AH35" s="6">
        <f t="shared" ref="AH35:AH53" si="82">IF(AG35&gt;20,1*(AG35-20),IF(AG35&lt;-20,-1*(0.4*(AG35+20)),0))</f>
        <v>0</v>
      </c>
      <c r="AI35" s="14">
        <f t="shared" ref="AI35:AI53" si="83">AB35+AC35+AD35+AH35</f>
        <v>100</v>
      </c>
      <c r="AJ35" s="46"/>
      <c r="AK35" s="55"/>
      <c r="AL35" s="20">
        <f t="shared" si="31"/>
        <v>100</v>
      </c>
      <c r="AM35" s="55"/>
      <c r="AN35" s="58"/>
      <c r="AO35" s="32">
        <f t="shared" ref="AO35:AO53" si="84">AO$33</f>
        <v>0</v>
      </c>
      <c r="AP35" s="61"/>
      <c r="AQ35" s="5">
        <f>AO35-AP35</f>
        <v>0</v>
      </c>
      <c r="AR35" s="6">
        <f t="shared" ref="AR35:AR53" si="85">IF(AQ35&gt;20,1*(AQ35-20),IF(AQ35&lt;-20,-1*(0.4*(AQ35+20)),0))</f>
        <v>0</v>
      </c>
      <c r="AS35" s="14">
        <f t="shared" ref="AS35:AS53" si="86">AL35+AM35+AN35+AR35</f>
        <v>100</v>
      </c>
      <c r="AT35" s="58"/>
      <c r="AU35" s="15">
        <f t="shared" si="71"/>
        <v>400</v>
      </c>
      <c r="AV35" s="12"/>
    </row>
    <row r="36" spans="1:48" ht="15.75" hidden="1" thickBot="1">
      <c r="A36" s="24"/>
      <c r="B36" s="25"/>
      <c r="C36" s="25"/>
      <c r="D36" s="26"/>
      <c r="E36" s="43"/>
      <c r="F36" s="21">
        <f t="shared" si="19"/>
        <v>100</v>
      </c>
      <c r="G36" s="43"/>
      <c r="H36" s="52"/>
      <c r="I36" s="32">
        <f t="shared" si="72"/>
        <v>0</v>
      </c>
      <c r="J36" s="49"/>
      <c r="K36" s="5">
        <f t="shared" si="73"/>
        <v>0</v>
      </c>
      <c r="L36" s="6">
        <f t="shared" si="74"/>
        <v>0</v>
      </c>
      <c r="M36" s="14">
        <f t="shared" si="75"/>
        <v>100</v>
      </c>
      <c r="N36" s="46"/>
      <c r="O36" s="64"/>
      <c r="P36" s="55"/>
      <c r="Q36" s="20">
        <f t="shared" si="69"/>
        <v>100</v>
      </c>
      <c r="R36" s="55"/>
      <c r="S36" s="58"/>
      <c r="T36" s="32">
        <f t="shared" si="76"/>
        <v>0</v>
      </c>
      <c r="U36" s="61"/>
      <c r="V36" s="5">
        <f t="shared" si="77"/>
        <v>0</v>
      </c>
      <c r="W36" s="6">
        <f t="shared" si="78"/>
        <v>0</v>
      </c>
      <c r="X36" s="14">
        <f t="shared" si="79"/>
        <v>100</v>
      </c>
      <c r="Y36" s="58"/>
      <c r="Z36" s="67"/>
      <c r="AA36" s="43"/>
      <c r="AB36" s="20">
        <f t="shared" si="70"/>
        <v>100</v>
      </c>
      <c r="AC36" s="43"/>
      <c r="AD36" s="46"/>
      <c r="AE36" s="32">
        <f t="shared" si="80"/>
        <v>0</v>
      </c>
      <c r="AF36" s="49"/>
      <c r="AG36" s="5">
        <f t="shared" si="81"/>
        <v>0</v>
      </c>
      <c r="AH36" s="6">
        <f t="shared" si="82"/>
        <v>0</v>
      </c>
      <c r="AI36" s="14">
        <f t="shared" si="83"/>
        <v>100</v>
      </c>
      <c r="AJ36" s="46"/>
      <c r="AK36" s="55"/>
      <c r="AL36" s="20">
        <f t="shared" si="31"/>
        <v>100</v>
      </c>
      <c r="AM36" s="55"/>
      <c r="AN36" s="58"/>
      <c r="AO36" s="32">
        <f t="shared" si="84"/>
        <v>0</v>
      </c>
      <c r="AP36" s="61"/>
      <c r="AQ36" s="5">
        <f t="shared" ref="AQ36:AQ53" si="87">AO36-AP36</f>
        <v>0</v>
      </c>
      <c r="AR36" s="6">
        <f t="shared" si="85"/>
        <v>0</v>
      </c>
      <c r="AS36" s="14">
        <f t="shared" si="86"/>
        <v>100</v>
      </c>
      <c r="AT36" s="58"/>
      <c r="AU36" s="15">
        <f t="shared" si="71"/>
        <v>400</v>
      </c>
      <c r="AV36" s="12"/>
    </row>
    <row r="37" spans="1:48" ht="15.75" hidden="1" thickBot="1">
      <c r="A37" s="24"/>
      <c r="B37" s="25"/>
      <c r="C37" s="25"/>
      <c r="D37" s="26"/>
      <c r="E37" s="43"/>
      <c r="F37" s="21">
        <f t="shared" si="19"/>
        <v>100</v>
      </c>
      <c r="G37" s="43"/>
      <c r="H37" s="52"/>
      <c r="I37" s="32">
        <f t="shared" si="72"/>
        <v>0</v>
      </c>
      <c r="J37" s="49"/>
      <c r="K37" s="5">
        <f t="shared" si="73"/>
        <v>0</v>
      </c>
      <c r="L37" s="6">
        <f t="shared" si="74"/>
        <v>0</v>
      </c>
      <c r="M37" s="14">
        <f t="shared" si="75"/>
        <v>100</v>
      </c>
      <c r="N37" s="46"/>
      <c r="O37" s="64"/>
      <c r="P37" s="55"/>
      <c r="Q37" s="20">
        <f t="shared" si="69"/>
        <v>100</v>
      </c>
      <c r="R37" s="55"/>
      <c r="S37" s="58"/>
      <c r="T37" s="32">
        <f t="shared" si="76"/>
        <v>0</v>
      </c>
      <c r="U37" s="61"/>
      <c r="V37" s="5">
        <f t="shared" si="77"/>
        <v>0</v>
      </c>
      <c r="W37" s="6">
        <f t="shared" si="78"/>
        <v>0</v>
      </c>
      <c r="X37" s="14">
        <f t="shared" si="79"/>
        <v>100</v>
      </c>
      <c r="Y37" s="58"/>
      <c r="Z37" s="67"/>
      <c r="AA37" s="43"/>
      <c r="AB37" s="20">
        <f t="shared" si="70"/>
        <v>100</v>
      </c>
      <c r="AC37" s="43"/>
      <c r="AD37" s="46"/>
      <c r="AE37" s="32">
        <f t="shared" si="80"/>
        <v>0</v>
      </c>
      <c r="AF37" s="49"/>
      <c r="AG37" s="5">
        <f t="shared" si="81"/>
        <v>0</v>
      </c>
      <c r="AH37" s="6">
        <f t="shared" si="82"/>
        <v>0</v>
      </c>
      <c r="AI37" s="14">
        <f t="shared" si="83"/>
        <v>100</v>
      </c>
      <c r="AJ37" s="46"/>
      <c r="AK37" s="55"/>
      <c r="AL37" s="20">
        <f t="shared" si="31"/>
        <v>100</v>
      </c>
      <c r="AM37" s="55"/>
      <c r="AN37" s="58"/>
      <c r="AO37" s="32">
        <f t="shared" si="84"/>
        <v>0</v>
      </c>
      <c r="AP37" s="61"/>
      <c r="AQ37" s="5">
        <f t="shared" si="87"/>
        <v>0</v>
      </c>
      <c r="AR37" s="6">
        <f t="shared" si="85"/>
        <v>0</v>
      </c>
      <c r="AS37" s="14">
        <f t="shared" si="86"/>
        <v>100</v>
      </c>
      <c r="AT37" s="58"/>
      <c r="AU37" s="15">
        <f t="shared" si="71"/>
        <v>400</v>
      </c>
      <c r="AV37" s="12"/>
    </row>
    <row r="38" spans="1:48" ht="15.75" hidden="1" thickBot="1">
      <c r="A38" s="24"/>
      <c r="B38" s="25"/>
      <c r="C38" s="25"/>
      <c r="D38" s="26"/>
      <c r="E38" s="43"/>
      <c r="F38" s="21">
        <f t="shared" si="19"/>
        <v>100</v>
      </c>
      <c r="G38" s="43"/>
      <c r="H38" s="52"/>
      <c r="I38" s="32">
        <f t="shared" si="72"/>
        <v>0</v>
      </c>
      <c r="J38" s="49"/>
      <c r="K38" s="5">
        <f t="shared" si="73"/>
        <v>0</v>
      </c>
      <c r="L38" s="6">
        <f t="shared" si="74"/>
        <v>0</v>
      </c>
      <c r="M38" s="14">
        <f t="shared" si="75"/>
        <v>100</v>
      </c>
      <c r="N38" s="46"/>
      <c r="O38" s="64"/>
      <c r="P38" s="55"/>
      <c r="Q38" s="20">
        <f t="shared" si="69"/>
        <v>100</v>
      </c>
      <c r="R38" s="55"/>
      <c r="S38" s="58"/>
      <c r="T38" s="32">
        <f t="shared" si="76"/>
        <v>0</v>
      </c>
      <c r="U38" s="61"/>
      <c r="V38" s="5">
        <f t="shared" si="77"/>
        <v>0</v>
      </c>
      <c r="W38" s="6">
        <f t="shared" si="78"/>
        <v>0</v>
      </c>
      <c r="X38" s="14">
        <f t="shared" si="79"/>
        <v>100</v>
      </c>
      <c r="Y38" s="58"/>
      <c r="Z38" s="67"/>
      <c r="AA38" s="43"/>
      <c r="AB38" s="20">
        <f t="shared" si="70"/>
        <v>100</v>
      </c>
      <c r="AC38" s="43"/>
      <c r="AD38" s="46"/>
      <c r="AE38" s="32">
        <f t="shared" si="80"/>
        <v>0</v>
      </c>
      <c r="AF38" s="49"/>
      <c r="AG38" s="5">
        <f t="shared" si="81"/>
        <v>0</v>
      </c>
      <c r="AH38" s="6">
        <f t="shared" si="82"/>
        <v>0</v>
      </c>
      <c r="AI38" s="14">
        <f t="shared" si="83"/>
        <v>100</v>
      </c>
      <c r="AJ38" s="46"/>
      <c r="AK38" s="55"/>
      <c r="AL38" s="20">
        <f t="shared" si="31"/>
        <v>100</v>
      </c>
      <c r="AM38" s="55"/>
      <c r="AN38" s="58"/>
      <c r="AO38" s="32">
        <f t="shared" si="84"/>
        <v>0</v>
      </c>
      <c r="AP38" s="61"/>
      <c r="AQ38" s="5">
        <f t="shared" si="87"/>
        <v>0</v>
      </c>
      <c r="AR38" s="6">
        <f t="shared" si="85"/>
        <v>0</v>
      </c>
      <c r="AS38" s="14">
        <f t="shared" si="86"/>
        <v>100</v>
      </c>
      <c r="AT38" s="58"/>
      <c r="AU38" s="15">
        <f t="shared" si="71"/>
        <v>400</v>
      </c>
      <c r="AV38" s="12"/>
    </row>
    <row r="39" spans="1:48" ht="15.75" hidden="1" thickBot="1">
      <c r="A39" s="24"/>
      <c r="B39" s="25"/>
      <c r="C39" s="25"/>
      <c r="D39" s="26"/>
      <c r="E39" s="43"/>
      <c r="F39" s="21">
        <f t="shared" si="19"/>
        <v>100</v>
      </c>
      <c r="G39" s="43"/>
      <c r="H39" s="52"/>
      <c r="I39" s="32">
        <f t="shared" si="72"/>
        <v>0</v>
      </c>
      <c r="J39" s="49"/>
      <c r="K39" s="5">
        <f t="shared" si="73"/>
        <v>0</v>
      </c>
      <c r="L39" s="6">
        <f t="shared" si="74"/>
        <v>0</v>
      </c>
      <c r="M39" s="14">
        <f t="shared" si="75"/>
        <v>100</v>
      </c>
      <c r="N39" s="46"/>
      <c r="O39" s="64"/>
      <c r="P39" s="55"/>
      <c r="Q39" s="20">
        <f t="shared" si="69"/>
        <v>100</v>
      </c>
      <c r="R39" s="55"/>
      <c r="S39" s="58"/>
      <c r="T39" s="32">
        <f t="shared" si="76"/>
        <v>0</v>
      </c>
      <c r="U39" s="61"/>
      <c r="V39" s="5">
        <f t="shared" si="77"/>
        <v>0</v>
      </c>
      <c r="W39" s="6">
        <f t="shared" si="78"/>
        <v>0</v>
      </c>
      <c r="X39" s="14">
        <f t="shared" si="79"/>
        <v>100</v>
      </c>
      <c r="Y39" s="58"/>
      <c r="Z39" s="67"/>
      <c r="AA39" s="43"/>
      <c r="AB39" s="20">
        <f t="shared" si="70"/>
        <v>100</v>
      </c>
      <c r="AC39" s="43"/>
      <c r="AD39" s="46"/>
      <c r="AE39" s="32">
        <f t="shared" si="80"/>
        <v>0</v>
      </c>
      <c r="AF39" s="49"/>
      <c r="AG39" s="5">
        <f t="shared" si="81"/>
        <v>0</v>
      </c>
      <c r="AH39" s="6">
        <f t="shared" si="82"/>
        <v>0</v>
      </c>
      <c r="AI39" s="14">
        <f t="shared" si="83"/>
        <v>100</v>
      </c>
      <c r="AJ39" s="46"/>
      <c r="AK39" s="55"/>
      <c r="AL39" s="20">
        <f t="shared" si="31"/>
        <v>100</v>
      </c>
      <c r="AM39" s="55"/>
      <c r="AN39" s="58"/>
      <c r="AO39" s="32">
        <f t="shared" si="84"/>
        <v>0</v>
      </c>
      <c r="AP39" s="61"/>
      <c r="AQ39" s="5">
        <f t="shared" si="87"/>
        <v>0</v>
      </c>
      <c r="AR39" s="6">
        <f t="shared" si="85"/>
        <v>0</v>
      </c>
      <c r="AS39" s="14">
        <f t="shared" si="86"/>
        <v>100</v>
      </c>
      <c r="AT39" s="58"/>
      <c r="AU39" s="15">
        <f t="shared" si="71"/>
        <v>400</v>
      </c>
      <c r="AV39" s="12"/>
    </row>
    <row r="40" spans="1:48" ht="15.75" hidden="1" thickBot="1">
      <c r="A40" s="24"/>
      <c r="B40" s="25"/>
      <c r="C40" s="25"/>
      <c r="D40" s="26"/>
      <c r="E40" s="43"/>
      <c r="F40" s="21">
        <f t="shared" si="19"/>
        <v>100</v>
      </c>
      <c r="G40" s="43"/>
      <c r="H40" s="52"/>
      <c r="I40" s="32">
        <f t="shared" si="72"/>
        <v>0</v>
      </c>
      <c r="J40" s="49"/>
      <c r="K40" s="5">
        <f t="shared" si="73"/>
        <v>0</v>
      </c>
      <c r="L40" s="6">
        <f t="shared" si="74"/>
        <v>0</v>
      </c>
      <c r="M40" s="14">
        <f t="shared" si="75"/>
        <v>100</v>
      </c>
      <c r="N40" s="46"/>
      <c r="O40" s="64"/>
      <c r="P40" s="55"/>
      <c r="Q40" s="20">
        <f t="shared" si="69"/>
        <v>100</v>
      </c>
      <c r="R40" s="55"/>
      <c r="S40" s="58"/>
      <c r="T40" s="32">
        <f t="shared" si="76"/>
        <v>0</v>
      </c>
      <c r="U40" s="61"/>
      <c r="V40" s="5">
        <f t="shared" si="77"/>
        <v>0</v>
      </c>
      <c r="W40" s="6">
        <f t="shared" si="78"/>
        <v>0</v>
      </c>
      <c r="X40" s="14">
        <f t="shared" si="79"/>
        <v>100</v>
      </c>
      <c r="Y40" s="58"/>
      <c r="Z40" s="67"/>
      <c r="AA40" s="43"/>
      <c r="AB40" s="20">
        <f t="shared" si="70"/>
        <v>100</v>
      </c>
      <c r="AC40" s="43"/>
      <c r="AD40" s="46"/>
      <c r="AE40" s="32">
        <f t="shared" si="80"/>
        <v>0</v>
      </c>
      <c r="AF40" s="49"/>
      <c r="AG40" s="5">
        <f t="shared" si="81"/>
        <v>0</v>
      </c>
      <c r="AH40" s="6">
        <f t="shared" si="82"/>
        <v>0</v>
      </c>
      <c r="AI40" s="14">
        <f t="shared" si="83"/>
        <v>100</v>
      </c>
      <c r="AJ40" s="46"/>
      <c r="AK40" s="55"/>
      <c r="AL40" s="20">
        <f t="shared" si="31"/>
        <v>100</v>
      </c>
      <c r="AM40" s="55"/>
      <c r="AN40" s="58"/>
      <c r="AO40" s="32">
        <f t="shared" si="84"/>
        <v>0</v>
      </c>
      <c r="AP40" s="61"/>
      <c r="AQ40" s="5">
        <f t="shared" si="87"/>
        <v>0</v>
      </c>
      <c r="AR40" s="6">
        <f t="shared" si="85"/>
        <v>0</v>
      </c>
      <c r="AS40" s="14">
        <f t="shared" si="86"/>
        <v>100</v>
      </c>
      <c r="AT40" s="58"/>
      <c r="AU40" s="15">
        <f t="shared" si="71"/>
        <v>400</v>
      </c>
      <c r="AV40" s="12"/>
    </row>
    <row r="41" spans="1:48" ht="15.75" hidden="1" thickBot="1">
      <c r="A41" s="24"/>
      <c r="B41" s="25"/>
      <c r="C41" s="25"/>
      <c r="D41" s="26"/>
      <c r="E41" s="43"/>
      <c r="F41" s="21">
        <f t="shared" si="19"/>
        <v>100</v>
      </c>
      <c r="G41" s="43"/>
      <c r="H41" s="52"/>
      <c r="I41" s="32">
        <f t="shared" si="72"/>
        <v>0</v>
      </c>
      <c r="J41" s="49"/>
      <c r="K41" s="5">
        <f t="shared" si="73"/>
        <v>0</v>
      </c>
      <c r="L41" s="6">
        <f t="shared" si="74"/>
        <v>0</v>
      </c>
      <c r="M41" s="14">
        <f t="shared" si="75"/>
        <v>100</v>
      </c>
      <c r="N41" s="46"/>
      <c r="O41" s="64"/>
      <c r="P41" s="55"/>
      <c r="Q41" s="20">
        <f t="shared" si="69"/>
        <v>100</v>
      </c>
      <c r="R41" s="55"/>
      <c r="S41" s="58"/>
      <c r="T41" s="32">
        <f t="shared" si="76"/>
        <v>0</v>
      </c>
      <c r="U41" s="61"/>
      <c r="V41" s="5">
        <f t="shared" si="77"/>
        <v>0</v>
      </c>
      <c r="W41" s="6">
        <f t="shared" si="78"/>
        <v>0</v>
      </c>
      <c r="X41" s="14">
        <f t="shared" si="79"/>
        <v>100</v>
      </c>
      <c r="Y41" s="58"/>
      <c r="Z41" s="67"/>
      <c r="AA41" s="43"/>
      <c r="AB41" s="20">
        <f t="shared" si="70"/>
        <v>100</v>
      </c>
      <c r="AC41" s="43"/>
      <c r="AD41" s="46"/>
      <c r="AE41" s="32">
        <f t="shared" si="80"/>
        <v>0</v>
      </c>
      <c r="AF41" s="49"/>
      <c r="AG41" s="5">
        <f t="shared" si="81"/>
        <v>0</v>
      </c>
      <c r="AH41" s="6">
        <f t="shared" si="82"/>
        <v>0</v>
      </c>
      <c r="AI41" s="14">
        <f t="shared" si="83"/>
        <v>100</v>
      </c>
      <c r="AJ41" s="46"/>
      <c r="AK41" s="55"/>
      <c r="AL41" s="20">
        <f t="shared" si="31"/>
        <v>100</v>
      </c>
      <c r="AM41" s="55"/>
      <c r="AN41" s="58"/>
      <c r="AO41" s="32">
        <f t="shared" si="84"/>
        <v>0</v>
      </c>
      <c r="AP41" s="61"/>
      <c r="AQ41" s="5">
        <f t="shared" si="87"/>
        <v>0</v>
      </c>
      <c r="AR41" s="6">
        <f t="shared" si="85"/>
        <v>0</v>
      </c>
      <c r="AS41" s="14">
        <f t="shared" si="86"/>
        <v>100</v>
      </c>
      <c r="AT41" s="58"/>
      <c r="AU41" s="15">
        <f t="shared" si="71"/>
        <v>400</v>
      </c>
      <c r="AV41" s="12"/>
    </row>
    <row r="42" spans="1:48" ht="15.75" hidden="1" thickBot="1">
      <c r="A42" s="24"/>
      <c r="B42" s="25"/>
      <c r="C42" s="25"/>
      <c r="D42" s="26"/>
      <c r="E42" s="43"/>
      <c r="F42" s="21">
        <f t="shared" si="19"/>
        <v>100</v>
      </c>
      <c r="G42" s="43"/>
      <c r="H42" s="52"/>
      <c r="I42" s="32">
        <f t="shared" si="72"/>
        <v>0</v>
      </c>
      <c r="J42" s="49"/>
      <c r="K42" s="5">
        <f t="shared" si="73"/>
        <v>0</v>
      </c>
      <c r="L42" s="6">
        <f t="shared" si="74"/>
        <v>0</v>
      </c>
      <c r="M42" s="14">
        <f t="shared" si="75"/>
        <v>100</v>
      </c>
      <c r="N42" s="46"/>
      <c r="O42" s="64"/>
      <c r="P42" s="55"/>
      <c r="Q42" s="20">
        <f t="shared" si="69"/>
        <v>100</v>
      </c>
      <c r="R42" s="55"/>
      <c r="S42" s="58"/>
      <c r="T42" s="32">
        <f t="shared" si="76"/>
        <v>0</v>
      </c>
      <c r="U42" s="61"/>
      <c r="V42" s="5">
        <f t="shared" si="77"/>
        <v>0</v>
      </c>
      <c r="W42" s="6">
        <f t="shared" si="78"/>
        <v>0</v>
      </c>
      <c r="X42" s="14">
        <f t="shared" si="79"/>
        <v>100</v>
      </c>
      <c r="Y42" s="58"/>
      <c r="Z42" s="67"/>
      <c r="AA42" s="43"/>
      <c r="AB42" s="20">
        <f t="shared" si="70"/>
        <v>100</v>
      </c>
      <c r="AC42" s="43"/>
      <c r="AD42" s="46"/>
      <c r="AE42" s="32">
        <f t="shared" si="80"/>
        <v>0</v>
      </c>
      <c r="AF42" s="49"/>
      <c r="AG42" s="5">
        <f t="shared" si="81"/>
        <v>0</v>
      </c>
      <c r="AH42" s="6">
        <f t="shared" si="82"/>
        <v>0</v>
      </c>
      <c r="AI42" s="14">
        <f t="shared" si="83"/>
        <v>100</v>
      </c>
      <c r="AJ42" s="46"/>
      <c r="AK42" s="55"/>
      <c r="AL42" s="20">
        <f t="shared" si="31"/>
        <v>100</v>
      </c>
      <c r="AM42" s="55"/>
      <c r="AN42" s="58"/>
      <c r="AO42" s="32">
        <f t="shared" si="84"/>
        <v>0</v>
      </c>
      <c r="AP42" s="61"/>
      <c r="AQ42" s="5">
        <f t="shared" si="87"/>
        <v>0</v>
      </c>
      <c r="AR42" s="6">
        <f t="shared" si="85"/>
        <v>0</v>
      </c>
      <c r="AS42" s="14">
        <f t="shared" si="86"/>
        <v>100</v>
      </c>
      <c r="AT42" s="58"/>
      <c r="AU42" s="15">
        <f t="shared" si="71"/>
        <v>400</v>
      </c>
      <c r="AV42" s="12"/>
    </row>
    <row r="43" spans="1:48" ht="15.75" hidden="1" thickBot="1">
      <c r="A43" s="24"/>
      <c r="B43" s="25"/>
      <c r="C43" s="25"/>
      <c r="D43" s="26"/>
      <c r="E43" s="43"/>
      <c r="F43" s="21">
        <f t="shared" si="19"/>
        <v>100</v>
      </c>
      <c r="G43" s="43"/>
      <c r="H43" s="52"/>
      <c r="I43" s="32">
        <f t="shared" si="72"/>
        <v>0</v>
      </c>
      <c r="J43" s="49"/>
      <c r="K43" s="5">
        <f t="shared" si="73"/>
        <v>0</v>
      </c>
      <c r="L43" s="6">
        <f t="shared" si="74"/>
        <v>0</v>
      </c>
      <c r="M43" s="14">
        <f t="shared" si="75"/>
        <v>100</v>
      </c>
      <c r="N43" s="46"/>
      <c r="O43" s="64"/>
      <c r="P43" s="55"/>
      <c r="Q43" s="20">
        <f t="shared" si="69"/>
        <v>100</v>
      </c>
      <c r="R43" s="55"/>
      <c r="S43" s="58"/>
      <c r="T43" s="32">
        <f t="shared" si="76"/>
        <v>0</v>
      </c>
      <c r="U43" s="61"/>
      <c r="V43" s="5">
        <f t="shared" si="77"/>
        <v>0</v>
      </c>
      <c r="W43" s="6">
        <f t="shared" si="78"/>
        <v>0</v>
      </c>
      <c r="X43" s="14">
        <f t="shared" si="79"/>
        <v>100</v>
      </c>
      <c r="Y43" s="58"/>
      <c r="Z43" s="67"/>
      <c r="AA43" s="43"/>
      <c r="AB43" s="20">
        <f t="shared" si="70"/>
        <v>100</v>
      </c>
      <c r="AC43" s="43"/>
      <c r="AD43" s="46"/>
      <c r="AE43" s="32">
        <f t="shared" si="80"/>
        <v>0</v>
      </c>
      <c r="AF43" s="49"/>
      <c r="AG43" s="5">
        <f t="shared" si="81"/>
        <v>0</v>
      </c>
      <c r="AH43" s="6">
        <f t="shared" si="82"/>
        <v>0</v>
      </c>
      <c r="AI43" s="14">
        <f t="shared" si="83"/>
        <v>100</v>
      </c>
      <c r="AJ43" s="46"/>
      <c r="AK43" s="55"/>
      <c r="AL43" s="20">
        <f t="shared" si="31"/>
        <v>100</v>
      </c>
      <c r="AM43" s="55"/>
      <c r="AN43" s="58"/>
      <c r="AO43" s="32">
        <f t="shared" si="84"/>
        <v>0</v>
      </c>
      <c r="AP43" s="61"/>
      <c r="AQ43" s="5">
        <f t="shared" si="87"/>
        <v>0</v>
      </c>
      <c r="AR43" s="6">
        <f t="shared" si="85"/>
        <v>0</v>
      </c>
      <c r="AS43" s="14">
        <f t="shared" si="86"/>
        <v>100</v>
      </c>
      <c r="AT43" s="58"/>
      <c r="AU43" s="15">
        <f t="shared" si="71"/>
        <v>400</v>
      </c>
      <c r="AV43" s="12"/>
    </row>
    <row r="44" spans="1:48" ht="15.75" hidden="1" thickBot="1">
      <c r="A44" s="24"/>
      <c r="B44" s="25"/>
      <c r="C44" s="25"/>
      <c r="D44" s="26"/>
      <c r="E44" s="43"/>
      <c r="F44" s="21">
        <f t="shared" si="19"/>
        <v>100</v>
      </c>
      <c r="G44" s="43"/>
      <c r="H44" s="52"/>
      <c r="I44" s="32">
        <f t="shared" si="72"/>
        <v>0</v>
      </c>
      <c r="J44" s="49"/>
      <c r="K44" s="5">
        <f t="shared" si="73"/>
        <v>0</v>
      </c>
      <c r="L44" s="6">
        <f t="shared" si="74"/>
        <v>0</v>
      </c>
      <c r="M44" s="14">
        <f t="shared" si="75"/>
        <v>100</v>
      </c>
      <c r="N44" s="46"/>
      <c r="O44" s="64"/>
      <c r="P44" s="55"/>
      <c r="Q44" s="20">
        <f t="shared" si="69"/>
        <v>100</v>
      </c>
      <c r="R44" s="55"/>
      <c r="S44" s="58"/>
      <c r="T44" s="32">
        <f t="shared" si="76"/>
        <v>0</v>
      </c>
      <c r="U44" s="61"/>
      <c r="V44" s="5">
        <f t="shared" si="77"/>
        <v>0</v>
      </c>
      <c r="W44" s="6">
        <f t="shared" si="78"/>
        <v>0</v>
      </c>
      <c r="X44" s="14">
        <f t="shared" si="79"/>
        <v>100</v>
      </c>
      <c r="Y44" s="58"/>
      <c r="Z44" s="67"/>
      <c r="AA44" s="43"/>
      <c r="AB44" s="20">
        <f t="shared" si="70"/>
        <v>100</v>
      </c>
      <c r="AC44" s="43"/>
      <c r="AD44" s="46"/>
      <c r="AE44" s="32">
        <f t="shared" si="80"/>
        <v>0</v>
      </c>
      <c r="AF44" s="49"/>
      <c r="AG44" s="5">
        <f t="shared" si="81"/>
        <v>0</v>
      </c>
      <c r="AH44" s="6">
        <f t="shared" si="82"/>
        <v>0</v>
      </c>
      <c r="AI44" s="14">
        <f t="shared" si="83"/>
        <v>100</v>
      </c>
      <c r="AJ44" s="46"/>
      <c r="AK44" s="55"/>
      <c r="AL44" s="20">
        <f t="shared" si="31"/>
        <v>100</v>
      </c>
      <c r="AM44" s="55"/>
      <c r="AN44" s="58"/>
      <c r="AO44" s="32">
        <f t="shared" si="84"/>
        <v>0</v>
      </c>
      <c r="AP44" s="61"/>
      <c r="AQ44" s="5">
        <f t="shared" si="87"/>
        <v>0</v>
      </c>
      <c r="AR44" s="6">
        <f t="shared" si="85"/>
        <v>0</v>
      </c>
      <c r="AS44" s="14">
        <f t="shared" si="86"/>
        <v>100</v>
      </c>
      <c r="AT44" s="58"/>
      <c r="AU44" s="15">
        <f t="shared" si="71"/>
        <v>400</v>
      </c>
      <c r="AV44" s="12"/>
    </row>
    <row r="45" spans="1:48" ht="15.75" hidden="1" thickBot="1">
      <c r="A45" s="24"/>
      <c r="B45" s="25"/>
      <c r="C45" s="25"/>
      <c r="D45" s="26"/>
      <c r="E45" s="43"/>
      <c r="F45" s="21">
        <f t="shared" si="19"/>
        <v>100</v>
      </c>
      <c r="G45" s="43"/>
      <c r="H45" s="52"/>
      <c r="I45" s="32">
        <f t="shared" si="72"/>
        <v>0</v>
      </c>
      <c r="J45" s="49"/>
      <c r="K45" s="5">
        <f t="shared" si="73"/>
        <v>0</v>
      </c>
      <c r="L45" s="6">
        <f t="shared" si="74"/>
        <v>0</v>
      </c>
      <c r="M45" s="14">
        <f t="shared" si="75"/>
        <v>100</v>
      </c>
      <c r="N45" s="46"/>
      <c r="O45" s="64"/>
      <c r="P45" s="55"/>
      <c r="Q45" s="20">
        <f t="shared" si="69"/>
        <v>100</v>
      </c>
      <c r="R45" s="55"/>
      <c r="S45" s="58"/>
      <c r="T45" s="32">
        <f t="shared" si="76"/>
        <v>0</v>
      </c>
      <c r="U45" s="61"/>
      <c r="V45" s="5">
        <f t="shared" si="77"/>
        <v>0</v>
      </c>
      <c r="W45" s="6">
        <f t="shared" si="78"/>
        <v>0</v>
      </c>
      <c r="X45" s="14">
        <f t="shared" si="79"/>
        <v>100</v>
      </c>
      <c r="Y45" s="58"/>
      <c r="Z45" s="67"/>
      <c r="AA45" s="43"/>
      <c r="AB45" s="20">
        <f t="shared" si="70"/>
        <v>100</v>
      </c>
      <c r="AC45" s="43"/>
      <c r="AD45" s="46"/>
      <c r="AE45" s="32">
        <f t="shared" si="80"/>
        <v>0</v>
      </c>
      <c r="AF45" s="49"/>
      <c r="AG45" s="5">
        <f t="shared" si="81"/>
        <v>0</v>
      </c>
      <c r="AH45" s="6">
        <f t="shared" si="82"/>
        <v>0</v>
      </c>
      <c r="AI45" s="14">
        <f t="shared" si="83"/>
        <v>100</v>
      </c>
      <c r="AJ45" s="46"/>
      <c r="AK45" s="55"/>
      <c r="AL45" s="20">
        <f t="shared" si="31"/>
        <v>100</v>
      </c>
      <c r="AM45" s="55"/>
      <c r="AN45" s="58"/>
      <c r="AO45" s="32">
        <f t="shared" si="84"/>
        <v>0</v>
      </c>
      <c r="AP45" s="61"/>
      <c r="AQ45" s="5">
        <f t="shared" si="87"/>
        <v>0</v>
      </c>
      <c r="AR45" s="6">
        <f t="shared" si="85"/>
        <v>0</v>
      </c>
      <c r="AS45" s="14">
        <f t="shared" si="86"/>
        <v>100</v>
      </c>
      <c r="AT45" s="58"/>
      <c r="AU45" s="15">
        <f t="shared" si="71"/>
        <v>400</v>
      </c>
      <c r="AV45" s="12"/>
    </row>
    <row r="46" spans="1:48" ht="15.75" hidden="1" thickBot="1">
      <c r="A46" s="24"/>
      <c r="B46" s="25"/>
      <c r="C46" s="25"/>
      <c r="D46" s="26"/>
      <c r="E46" s="43"/>
      <c r="F46" s="21">
        <f t="shared" si="19"/>
        <v>100</v>
      </c>
      <c r="G46" s="43"/>
      <c r="H46" s="52"/>
      <c r="I46" s="32">
        <f t="shared" si="72"/>
        <v>0</v>
      </c>
      <c r="J46" s="49"/>
      <c r="K46" s="5">
        <f t="shared" si="73"/>
        <v>0</v>
      </c>
      <c r="L46" s="6">
        <f t="shared" si="74"/>
        <v>0</v>
      </c>
      <c r="M46" s="14">
        <f t="shared" si="75"/>
        <v>100</v>
      </c>
      <c r="N46" s="46"/>
      <c r="O46" s="64"/>
      <c r="P46" s="55"/>
      <c r="Q46" s="20">
        <f t="shared" si="69"/>
        <v>100</v>
      </c>
      <c r="R46" s="55"/>
      <c r="S46" s="58"/>
      <c r="T46" s="32">
        <f t="shared" si="76"/>
        <v>0</v>
      </c>
      <c r="U46" s="61"/>
      <c r="V46" s="5">
        <f t="shared" si="77"/>
        <v>0</v>
      </c>
      <c r="W46" s="6">
        <f t="shared" si="78"/>
        <v>0</v>
      </c>
      <c r="X46" s="14">
        <f t="shared" si="79"/>
        <v>100</v>
      </c>
      <c r="Y46" s="58"/>
      <c r="Z46" s="67"/>
      <c r="AA46" s="43"/>
      <c r="AB46" s="20">
        <f>(100-AA46)</f>
        <v>100</v>
      </c>
      <c r="AC46" s="43"/>
      <c r="AD46" s="46"/>
      <c r="AE46" s="32">
        <f t="shared" si="80"/>
        <v>0</v>
      </c>
      <c r="AF46" s="49"/>
      <c r="AG46" s="5">
        <f t="shared" si="81"/>
        <v>0</v>
      </c>
      <c r="AH46" s="6">
        <f t="shared" si="82"/>
        <v>0</v>
      </c>
      <c r="AI46" s="14">
        <f t="shared" si="83"/>
        <v>100</v>
      </c>
      <c r="AJ46" s="46"/>
      <c r="AK46" s="55"/>
      <c r="AL46" s="20">
        <f t="shared" si="31"/>
        <v>100</v>
      </c>
      <c r="AM46" s="55"/>
      <c r="AN46" s="58"/>
      <c r="AO46" s="32">
        <f t="shared" si="84"/>
        <v>0</v>
      </c>
      <c r="AP46" s="61"/>
      <c r="AQ46" s="5">
        <f t="shared" si="87"/>
        <v>0</v>
      </c>
      <c r="AR46" s="6">
        <f t="shared" si="85"/>
        <v>0</v>
      </c>
      <c r="AS46" s="14">
        <f t="shared" si="86"/>
        <v>100</v>
      </c>
      <c r="AT46" s="58"/>
      <c r="AU46" s="15">
        <f t="shared" si="71"/>
        <v>400</v>
      </c>
      <c r="AV46" s="12"/>
    </row>
    <row r="47" spans="1:48" ht="15.75" hidden="1" thickBot="1">
      <c r="A47" s="24"/>
      <c r="B47" s="25"/>
      <c r="C47" s="25"/>
      <c r="D47" s="26"/>
      <c r="E47" s="43"/>
      <c r="F47" s="21">
        <f t="shared" si="19"/>
        <v>100</v>
      </c>
      <c r="G47" s="43"/>
      <c r="H47" s="52"/>
      <c r="I47" s="32">
        <f t="shared" si="72"/>
        <v>0</v>
      </c>
      <c r="J47" s="49"/>
      <c r="K47" s="5">
        <f t="shared" si="73"/>
        <v>0</v>
      </c>
      <c r="L47" s="6">
        <f t="shared" si="74"/>
        <v>0</v>
      </c>
      <c r="M47" s="14">
        <f t="shared" si="75"/>
        <v>100</v>
      </c>
      <c r="N47" s="46"/>
      <c r="O47" s="64"/>
      <c r="P47" s="55"/>
      <c r="Q47" s="20">
        <f t="shared" si="69"/>
        <v>100</v>
      </c>
      <c r="R47" s="55"/>
      <c r="S47" s="58"/>
      <c r="T47" s="32">
        <f t="shared" si="76"/>
        <v>0</v>
      </c>
      <c r="U47" s="61"/>
      <c r="V47" s="5">
        <f t="shared" si="77"/>
        <v>0</v>
      </c>
      <c r="W47" s="6">
        <f t="shared" si="78"/>
        <v>0</v>
      </c>
      <c r="X47" s="14">
        <f t="shared" si="79"/>
        <v>100</v>
      </c>
      <c r="Y47" s="58"/>
      <c r="Z47" s="67"/>
      <c r="AA47" s="43"/>
      <c r="AB47" s="20">
        <f t="shared" ref="AB47:AB53" si="88">(100-AA47)</f>
        <v>100</v>
      </c>
      <c r="AC47" s="43"/>
      <c r="AD47" s="46"/>
      <c r="AE47" s="32">
        <f t="shared" si="80"/>
        <v>0</v>
      </c>
      <c r="AF47" s="49"/>
      <c r="AG47" s="5">
        <f t="shared" si="81"/>
        <v>0</v>
      </c>
      <c r="AH47" s="6">
        <f t="shared" si="82"/>
        <v>0</v>
      </c>
      <c r="AI47" s="14">
        <f t="shared" si="83"/>
        <v>100</v>
      </c>
      <c r="AJ47" s="46"/>
      <c r="AK47" s="55"/>
      <c r="AL47" s="20">
        <f t="shared" si="31"/>
        <v>100</v>
      </c>
      <c r="AM47" s="55"/>
      <c r="AN47" s="58"/>
      <c r="AO47" s="32">
        <f t="shared" si="84"/>
        <v>0</v>
      </c>
      <c r="AP47" s="61"/>
      <c r="AQ47" s="5">
        <f t="shared" si="87"/>
        <v>0</v>
      </c>
      <c r="AR47" s="6">
        <f t="shared" si="85"/>
        <v>0</v>
      </c>
      <c r="AS47" s="14">
        <f t="shared" si="86"/>
        <v>100</v>
      </c>
      <c r="AT47" s="58"/>
      <c r="AU47" s="15">
        <f t="shared" si="71"/>
        <v>400</v>
      </c>
      <c r="AV47" s="12"/>
    </row>
    <row r="48" spans="1:48" ht="15.75" hidden="1" thickBot="1">
      <c r="A48" s="24"/>
      <c r="B48" s="25"/>
      <c r="C48" s="25"/>
      <c r="D48" s="26"/>
      <c r="E48" s="43"/>
      <c r="F48" s="21">
        <f t="shared" si="19"/>
        <v>100</v>
      </c>
      <c r="G48" s="43"/>
      <c r="H48" s="52"/>
      <c r="I48" s="32">
        <f t="shared" si="72"/>
        <v>0</v>
      </c>
      <c r="J48" s="49"/>
      <c r="K48" s="5">
        <f t="shared" si="73"/>
        <v>0</v>
      </c>
      <c r="L48" s="6">
        <f t="shared" si="74"/>
        <v>0</v>
      </c>
      <c r="M48" s="14">
        <f t="shared" si="75"/>
        <v>100</v>
      </c>
      <c r="N48" s="46"/>
      <c r="O48" s="64"/>
      <c r="P48" s="55"/>
      <c r="Q48" s="20">
        <f t="shared" si="69"/>
        <v>100</v>
      </c>
      <c r="R48" s="55"/>
      <c r="S48" s="58"/>
      <c r="T48" s="32">
        <f t="shared" si="76"/>
        <v>0</v>
      </c>
      <c r="U48" s="61"/>
      <c r="V48" s="5">
        <f t="shared" si="77"/>
        <v>0</v>
      </c>
      <c r="W48" s="6">
        <f t="shared" si="78"/>
        <v>0</v>
      </c>
      <c r="X48" s="14">
        <f t="shared" si="79"/>
        <v>100</v>
      </c>
      <c r="Y48" s="58"/>
      <c r="Z48" s="67"/>
      <c r="AA48" s="43"/>
      <c r="AB48" s="20">
        <f t="shared" si="88"/>
        <v>100</v>
      </c>
      <c r="AC48" s="43"/>
      <c r="AD48" s="46"/>
      <c r="AE48" s="32">
        <f t="shared" si="80"/>
        <v>0</v>
      </c>
      <c r="AF48" s="49"/>
      <c r="AG48" s="5">
        <f t="shared" si="81"/>
        <v>0</v>
      </c>
      <c r="AH48" s="6">
        <f t="shared" si="82"/>
        <v>0</v>
      </c>
      <c r="AI48" s="14">
        <f t="shared" si="83"/>
        <v>100</v>
      </c>
      <c r="AJ48" s="46"/>
      <c r="AK48" s="55"/>
      <c r="AL48" s="20">
        <f t="shared" si="31"/>
        <v>100</v>
      </c>
      <c r="AM48" s="55"/>
      <c r="AN48" s="58"/>
      <c r="AO48" s="32">
        <f t="shared" si="84"/>
        <v>0</v>
      </c>
      <c r="AP48" s="61"/>
      <c r="AQ48" s="5">
        <f t="shared" si="87"/>
        <v>0</v>
      </c>
      <c r="AR48" s="6">
        <f t="shared" si="85"/>
        <v>0</v>
      </c>
      <c r="AS48" s="14">
        <f t="shared" si="86"/>
        <v>100</v>
      </c>
      <c r="AT48" s="58"/>
      <c r="AU48" s="15">
        <f t="shared" si="71"/>
        <v>400</v>
      </c>
      <c r="AV48" s="12"/>
    </row>
    <row r="49" spans="1:48" ht="15.75" hidden="1" thickBot="1">
      <c r="A49" s="24"/>
      <c r="B49" s="25"/>
      <c r="C49" s="25"/>
      <c r="D49" s="26"/>
      <c r="E49" s="43"/>
      <c r="F49" s="21">
        <f t="shared" si="19"/>
        <v>100</v>
      </c>
      <c r="G49" s="43"/>
      <c r="H49" s="52"/>
      <c r="I49" s="32">
        <f t="shared" si="72"/>
        <v>0</v>
      </c>
      <c r="J49" s="49"/>
      <c r="K49" s="5">
        <f t="shared" si="73"/>
        <v>0</v>
      </c>
      <c r="L49" s="6">
        <f t="shared" si="74"/>
        <v>0</v>
      </c>
      <c r="M49" s="14">
        <f t="shared" si="75"/>
        <v>100</v>
      </c>
      <c r="N49" s="46"/>
      <c r="O49" s="64"/>
      <c r="P49" s="55"/>
      <c r="Q49" s="20">
        <f t="shared" si="69"/>
        <v>100</v>
      </c>
      <c r="R49" s="55"/>
      <c r="S49" s="58"/>
      <c r="T49" s="32">
        <f t="shared" si="76"/>
        <v>0</v>
      </c>
      <c r="U49" s="61"/>
      <c r="V49" s="5">
        <f t="shared" si="77"/>
        <v>0</v>
      </c>
      <c r="W49" s="6">
        <f t="shared" si="78"/>
        <v>0</v>
      </c>
      <c r="X49" s="14">
        <f t="shared" si="79"/>
        <v>100</v>
      </c>
      <c r="Y49" s="58"/>
      <c r="Z49" s="67"/>
      <c r="AA49" s="43"/>
      <c r="AB49" s="20">
        <f t="shared" si="88"/>
        <v>100</v>
      </c>
      <c r="AC49" s="43"/>
      <c r="AD49" s="46"/>
      <c r="AE49" s="32">
        <f t="shared" si="80"/>
        <v>0</v>
      </c>
      <c r="AF49" s="49"/>
      <c r="AG49" s="5">
        <f t="shared" si="81"/>
        <v>0</v>
      </c>
      <c r="AH49" s="6">
        <f t="shared" si="82"/>
        <v>0</v>
      </c>
      <c r="AI49" s="14">
        <f t="shared" si="83"/>
        <v>100</v>
      </c>
      <c r="AJ49" s="46"/>
      <c r="AK49" s="55"/>
      <c r="AL49" s="20">
        <f t="shared" si="31"/>
        <v>100</v>
      </c>
      <c r="AM49" s="55"/>
      <c r="AN49" s="58"/>
      <c r="AO49" s="32">
        <f t="shared" si="84"/>
        <v>0</v>
      </c>
      <c r="AP49" s="61"/>
      <c r="AQ49" s="5">
        <f t="shared" si="87"/>
        <v>0</v>
      </c>
      <c r="AR49" s="6">
        <f t="shared" si="85"/>
        <v>0</v>
      </c>
      <c r="AS49" s="14">
        <f t="shared" si="86"/>
        <v>100</v>
      </c>
      <c r="AT49" s="58"/>
      <c r="AU49" s="15">
        <f t="shared" si="71"/>
        <v>400</v>
      </c>
      <c r="AV49" s="12"/>
    </row>
    <row r="50" spans="1:48" ht="15.75" hidden="1" thickBot="1">
      <c r="A50" s="24"/>
      <c r="B50" s="25"/>
      <c r="C50" s="25"/>
      <c r="D50" s="26"/>
      <c r="E50" s="43"/>
      <c r="F50" s="21">
        <f t="shared" si="19"/>
        <v>100</v>
      </c>
      <c r="G50" s="43"/>
      <c r="H50" s="52"/>
      <c r="I50" s="32">
        <f t="shared" si="72"/>
        <v>0</v>
      </c>
      <c r="J50" s="49"/>
      <c r="K50" s="5">
        <f t="shared" si="73"/>
        <v>0</v>
      </c>
      <c r="L50" s="6">
        <f t="shared" si="74"/>
        <v>0</v>
      </c>
      <c r="M50" s="14">
        <f t="shared" si="75"/>
        <v>100</v>
      </c>
      <c r="N50" s="46"/>
      <c r="O50" s="64"/>
      <c r="P50" s="55"/>
      <c r="Q50" s="20">
        <f t="shared" si="69"/>
        <v>100</v>
      </c>
      <c r="R50" s="55"/>
      <c r="S50" s="58"/>
      <c r="T50" s="32">
        <f t="shared" si="76"/>
        <v>0</v>
      </c>
      <c r="U50" s="61"/>
      <c r="V50" s="5">
        <f t="shared" si="77"/>
        <v>0</v>
      </c>
      <c r="W50" s="6">
        <f t="shared" si="78"/>
        <v>0</v>
      </c>
      <c r="X50" s="14">
        <f t="shared" si="79"/>
        <v>100</v>
      </c>
      <c r="Y50" s="58"/>
      <c r="Z50" s="67"/>
      <c r="AA50" s="43"/>
      <c r="AB50" s="20">
        <f t="shared" si="88"/>
        <v>100</v>
      </c>
      <c r="AC50" s="43"/>
      <c r="AD50" s="46"/>
      <c r="AE50" s="32">
        <f t="shared" si="80"/>
        <v>0</v>
      </c>
      <c r="AF50" s="49"/>
      <c r="AG50" s="5">
        <f t="shared" si="81"/>
        <v>0</v>
      </c>
      <c r="AH50" s="6">
        <f t="shared" si="82"/>
        <v>0</v>
      </c>
      <c r="AI50" s="14">
        <f t="shared" si="83"/>
        <v>100</v>
      </c>
      <c r="AJ50" s="46"/>
      <c r="AK50" s="55"/>
      <c r="AL50" s="20">
        <f t="shared" si="31"/>
        <v>100</v>
      </c>
      <c r="AM50" s="55"/>
      <c r="AN50" s="58"/>
      <c r="AO50" s="32">
        <f t="shared" si="84"/>
        <v>0</v>
      </c>
      <c r="AP50" s="61"/>
      <c r="AQ50" s="5">
        <f t="shared" si="87"/>
        <v>0</v>
      </c>
      <c r="AR50" s="6">
        <f t="shared" si="85"/>
        <v>0</v>
      </c>
      <c r="AS50" s="14">
        <f t="shared" si="86"/>
        <v>100</v>
      </c>
      <c r="AT50" s="58"/>
      <c r="AU50" s="15">
        <f t="shared" si="71"/>
        <v>400</v>
      </c>
      <c r="AV50" s="12"/>
    </row>
    <row r="51" spans="1:48" ht="15.75" hidden="1" thickBot="1">
      <c r="A51" s="24"/>
      <c r="B51" s="25"/>
      <c r="C51" s="25"/>
      <c r="D51" s="26"/>
      <c r="E51" s="43"/>
      <c r="F51" s="21">
        <f t="shared" si="19"/>
        <v>100</v>
      </c>
      <c r="G51" s="43"/>
      <c r="H51" s="52"/>
      <c r="I51" s="32">
        <f t="shared" si="72"/>
        <v>0</v>
      </c>
      <c r="J51" s="49"/>
      <c r="K51" s="5">
        <f t="shared" si="73"/>
        <v>0</v>
      </c>
      <c r="L51" s="6">
        <f t="shared" si="74"/>
        <v>0</v>
      </c>
      <c r="M51" s="14">
        <f t="shared" si="75"/>
        <v>100</v>
      </c>
      <c r="N51" s="46"/>
      <c r="O51" s="64"/>
      <c r="P51" s="55"/>
      <c r="Q51" s="20">
        <f t="shared" si="69"/>
        <v>100</v>
      </c>
      <c r="R51" s="55"/>
      <c r="S51" s="58"/>
      <c r="T51" s="32">
        <f t="shared" si="76"/>
        <v>0</v>
      </c>
      <c r="U51" s="61"/>
      <c r="V51" s="5">
        <f t="shared" si="77"/>
        <v>0</v>
      </c>
      <c r="W51" s="6">
        <f t="shared" si="78"/>
        <v>0</v>
      </c>
      <c r="X51" s="14">
        <f t="shared" si="79"/>
        <v>100</v>
      </c>
      <c r="Y51" s="58"/>
      <c r="Z51" s="67"/>
      <c r="AA51" s="43"/>
      <c r="AB51" s="20">
        <f t="shared" si="88"/>
        <v>100</v>
      </c>
      <c r="AC51" s="43"/>
      <c r="AD51" s="46"/>
      <c r="AE51" s="32">
        <f t="shared" si="80"/>
        <v>0</v>
      </c>
      <c r="AF51" s="49"/>
      <c r="AG51" s="5">
        <f t="shared" si="81"/>
        <v>0</v>
      </c>
      <c r="AH51" s="6">
        <f t="shared" si="82"/>
        <v>0</v>
      </c>
      <c r="AI51" s="14">
        <f t="shared" si="83"/>
        <v>100</v>
      </c>
      <c r="AJ51" s="46"/>
      <c r="AK51" s="55"/>
      <c r="AL51" s="20">
        <f t="shared" si="31"/>
        <v>100</v>
      </c>
      <c r="AM51" s="55"/>
      <c r="AN51" s="58"/>
      <c r="AO51" s="32">
        <f t="shared" si="84"/>
        <v>0</v>
      </c>
      <c r="AP51" s="61"/>
      <c r="AQ51" s="5">
        <f t="shared" si="87"/>
        <v>0</v>
      </c>
      <c r="AR51" s="6">
        <f t="shared" si="85"/>
        <v>0</v>
      </c>
      <c r="AS51" s="14">
        <f t="shared" si="86"/>
        <v>100</v>
      </c>
      <c r="AT51" s="58"/>
      <c r="AU51" s="15">
        <f t="shared" si="71"/>
        <v>400</v>
      </c>
      <c r="AV51" s="12"/>
    </row>
    <row r="52" spans="1:48" ht="15.75" hidden="1" thickBot="1">
      <c r="A52" s="24"/>
      <c r="B52" s="25"/>
      <c r="C52" s="25"/>
      <c r="D52" s="26"/>
      <c r="E52" s="43"/>
      <c r="F52" s="21">
        <f t="shared" si="19"/>
        <v>100</v>
      </c>
      <c r="G52" s="43"/>
      <c r="H52" s="52"/>
      <c r="I52" s="32">
        <f t="shared" si="72"/>
        <v>0</v>
      </c>
      <c r="J52" s="49"/>
      <c r="K52" s="5">
        <f t="shared" si="73"/>
        <v>0</v>
      </c>
      <c r="L52" s="6">
        <f t="shared" si="74"/>
        <v>0</v>
      </c>
      <c r="M52" s="14">
        <f t="shared" si="75"/>
        <v>100</v>
      </c>
      <c r="N52" s="46"/>
      <c r="O52" s="64"/>
      <c r="P52" s="55"/>
      <c r="Q52" s="20">
        <f t="shared" si="69"/>
        <v>100</v>
      </c>
      <c r="R52" s="55"/>
      <c r="S52" s="58"/>
      <c r="T52" s="32">
        <f t="shared" si="76"/>
        <v>0</v>
      </c>
      <c r="U52" s="61"/>
      <c r="V52" s="5">
        <f t="shared" si="77"/>
        <v>0</v>
      </c>
      <c r="W52" s="6">
        <f t="shared" si="78"/>
        <v>0</v>
      </c>
      <c r="X52" s="14">
        <f t="shared" si="79"/>
        <v>100</v>
      </c>
      <c r="Y52" s="58"/>
      <c r="Z52" s="67"/>
      <c r="AA52" s="43"/>
      <c r="AB52" s="20">
        <f t="shared" si="88"/>
        <v>100</v>
      </c>
      <c r="AC52" s="43"/>
      <c r="AD52" s="46"/>
      <c r="AE52" s="32">
        <f t="shared" si="80"/>
        <v>0</v>
      </c>
      <c r="AF52" s="49"/>
      <c r="AG52" s="5">
        <f t="shared" si="81"/>
        <v>0</v>
      </c>
      <c r="AH52" s="6">
        <f t="shared" si="82"/>
        <v>0</v>
      </c>
      <c r="AI52" s="14">
        <f t="shared" si="83"/>
        <v>100</v>
      </c>
      <c r="AJ52" s="46"/>
      <c r="AK52" s="55"/>
      <c r="AL52" s="20">
        <f t="shared" si="31"/>
        <v>100</v>
      </c>
      <c r="AM52" s="55"/>
      <c r="AN52" s="58"/>
      <c r="AO52" s="32">
        <f t="shared" si="84"/>
        <v>0</v>
      </c>
      <c r="AP52" s="61"/>
      <c r="AQ52" s="5">
        <f t="shared" si="87"/>
        <v>0</v>
      </c>
      <c r="AR52" s="6">
        <f t="shared" si="85"/>
        <v>0</v>
      </c>
      <c r="AS52" s="14">
        <f t="shared" si="86"/>
        <v>100</v>
      </c>
      <c r="AT52" s="58"/>
      <c r="AU52" s="15">
        <f t="shared" si="71"/>
        <v>400</v>
      </c>
      <c r="AV52" s="12"/>
    </row>
    <row r="53" spans="1:48" ht="15.75" hidden="1" thickBot="1">
      <c r="A53" s="27"/>
      <c r="B53" s="28"/>
      <c r="C53" s="28"/>
      <c r="D53" s="29"/>
      <c r="E53" s="44"/>
      <c r="F53" s="21">
        <f t="shared" si="19"/>
        <v>100</v>
      </c>
      <c r="G53" s="44"/>
      <c r="H53" s="53"/>
      <c r="I53" s="30">
        <f t="shared" si="72"/>
        <v>0</v>
      </c>
      <c r="J53" s="50"/>
      <c r="K53" s="7">
        <f t="shared" si="73"/>
        <v>0</v>
      </c>
      <c r="L53" s="8">
        <f t="shared" si="74"/>
        <v>0</v>
      </c>
      <c r="M53" s="18">
        <f t="shared" si="75"/>
        <v>100</v>
      </c>
      <c r="N53" s="47"/>
      <c r="O53" s="65"/>
      <c r="P53" s="56"/>
      <c r="Q53" s="20">
        <f t="shared" si="69"/>
        <v>100</v>
      </c>
      <c r="R53" s="56"/>
      <c r="S53" s="59"/>
      <c r="T53" s="30">
        <f t="shared" si="76"/>
        <v>0</v>
      </c>
      <c r="U53" s="62"/>
      <c r="V53" s="7">
        <f t="shared" si="77"/>
        <v>0</v>
      </c>
      <c r="W53" s="8">
        <f t="shared" si="78"/>
        <v>0</v>
      </c>
      <c r="X53" s="18">
        <f t="shared" si="79"/>
        <v>100</v>
      </c>
      <c r="Y53" s="59"/>
      <c r="Z53" s="68"/>
      <c r="AA53" s="44"/>
      <c r="AB53" s="20">
        <f t="shared" si="88"/>
        <v>100</v>
      </c>
      <c r="AC53" s="44"/>
      <c r="AD53" s="47"/>
      <c r="AE53" s="30">
        <f t="shared" si="80"/>
        <v>0</v>
      </c>
      <c r="AF53" s="50"/>
      <c r="AG53" s="7">
        <f t="shared" si="81"/>
        <v>0</v>
      </c>
      <c r="AH53" s="8">
        <f t="shared" si="82"/>
        <v>0</v>
      </c>
      <c r="AI53" s="18">
        <f t="shared" si="83"/>
        <v>100</v>
      </c>
      <c r="AJ53" s="47"/>
      <c r="AK53" s="56"/>
      <c r="AL53" s="20">
        <f t="shared" si="31"/>
        <v>100</v>
      </c>
      <c r="AM53" s="56"/>
      <c r="AN53" s="59"/>
      <c r="AO53" s="32">
        <f t="shared" si="84"/>
        <v>0</v>
      </c>
      <c r="AP53" s="62"/>
      <c r="AQ53" s="7">
        <f t="shared" si="87"/>
        <v>0</v>
      </c>
      <c r="AR53" s="8">
        <f t="shared" si="85"/>
        <v>0</v>
      </c>
      <c r="AS53" s="18">
        <f t="shared" si="86"/>
        <v>100</v>
      </c>
      <c r="AT53" s="59"/>
      <c r="AU53" s="19">
        <f t="shared" si="71"/>
        <v>400</v>
      </c>
      <c r="AV53" s="16"/>
    </row>
    <row r="54" spans="1:48" ht="15.75" hidden="1" thickBot="1">
      <c r="A54" s="81" t="s">
        <v>22</v>
      </c>
      <c r="B54" s="82"/>
      <c r="C54" s="82"/>
      <c r="D54" s="82"/>
      <c r="E54" s="38"/>
      <c r="F54" s="38"/>
      <c r="G54" s="38"/>
      <c r="H54" s="38"/>
      <c r="I54" s="37">
        <v>104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7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7"/>
      <c r="AF54" s="38"/>
      <c r="AG54" s="38"/>
      <c r="AH54" s="38"/>
      <c r="AI54" s="38"/>
      <c r="AJ54" s="38"/>
      <c r="AK54" s="38"/>
      <c r="AL54" s="38"/>
      <c r="AM54" s="38"/>
      <c r="AN54" s="38"/>
      <c r="AO54" s="37"/>
      <c r="AP54" s="39"/>
      <c r="AQ54" s="40"/>
      <c r="AR54" s="40"/>
      <c r="AS54" s="40"/>
      <c r="AT54" s="40"/>
      <c r="AU54" s="40"/>
      <c r="AV54" s="41"/>
    </row>
    <row r="55" spans="1:48" ht="15.75" hidden="1" thickBot="1">
      <c r="A55" s="24"/>
      <c r="B55" s="25"/>
      <c r="C55" s="25"/>
      <c r="D55" s="26"/>
      <c r="E55" s="43"/>
      <c r="F55" s="21">
        <f t="shared" ref="F55:F71" si="89">(100-E55)</f>
        <v>100</v>
      </c>
      <c r="G55" s="43"/>
      <c r="H55" s="52"/>
      <c r="I55" s="32">
        <f t="shared" ref="I55:I71" si="90">I$54</f>
        <v>104</v>
      </c>
      <c r="J55" s="49"/>
      <c r="K55" s="5">
        <f t="shared" ref="K55:K71" si="91">I55-J55</f>
        <v>104</v>
      </c>
      <c r="L55" s="6">
        <f t="shared" ref="L55:L71" si="92">IF(K55&gt;20,1*(K55-20),IF(K55&lt;-20,-1*(0.4*(K55+20)),0))</f>
        <v>84</v>
      </c>
      <c r="M55" s="14">
        <f t="shared" ref="M55:M71" si="93">F55+G55+H55+L55</f>
        <v>184</v>
      </c>
      <c r="N55" s="46"/>
      <c r="O55" s="64"/>
      <c r="P55" s="55"/>
      <c r="Q55" s="20">
        <f t="shared" ref="Q55:Q71" si="94">(100-P55)</f>
        <v>100</v>
      </c>
      <c r="R55" s="55"/>
      <c r="S55" s="58"/>
      <c r="T55" s="32">
        <f t="shared" ref="T55:T71" si="95">T$54</f>
        <v>0</v>
      </c>
      <c r="U55" s="61"/>
      <c r="V55" s="5">
        <f t="shared" ref="V55:V71" si="96">T55-U55</f>
        <v>0</v>
      </c>
      <c r="W55" s="6">
        <f t="shared" ref="W55:W71" si="97">IF(V55&gt;20,1*(V55-20),IF(V55&lt;-20,-1*(0.4*(V55+20)),0))</f>
        <v>0</v>
      </c>
      <c r="X55" s="14">
        <f t="shared" ref="X55:X71" si="98">Q55+R55+S55+W55</f>
        <v>100</v>
      </c>
      <c r="Y55" s="58"/>
      <c r="Z55" s="67"/>
      <c r="AA55" s="43"/>
      <c r="AB55" s="20">
        <f t="shared" ref="AB55:AB71" si="99">(100-AA55)</f>
        <v>100</v>
      </c>
      <c r="AC55" s="43"/>
      <c r="AD55" s="46"/>
      <c r="AE55" s="32">
        <f t="shared" ref="AE55:AE71" si="100">AE$54</f>
        <v>0</v>
      </c>
      <c r="AF55" s="49"/>
      <c r="AG55" s="5">
        <f t="shared" ref="AG55:AG71" si="101">AE55-AF55</f>
        <v>0</v>
      </c>
      <c r="AH55" s="6">
        <f t="shared" ref="AH55:AH71" si="102">IF(AG55&gt;20,1*(AG55-20),IF(AG55&lt;-20,-1*(0.4*(AG55+20)),0))</f>
        <v>0</v>
      </c>
      <c r="AI55" s="14">
        <f t="shared" ref="AI55:AI71" si="103">AB55+AC55+AD55+AH55</f>
        <v>100</v>
      </c>
      <c r="AJ55" s="46"/>
      <c r="AK55" s="55"/>
      <c r="AL55" s="20">
        <f t="shared" ref="AL55:AL71" si="104">(100-AK55)</f>
        <v>100</v>
      </c>
      <c r="AM55" s="55"/>
      <c r="AN55" s="58"/>
      <c r="AO55" s="32">
        <f t="shared" ref="AO55:AO71" si="105">AO$54</f>
        <v>0</v>
      </c>
      <c r="AP55" s="61"/>
      <c r="AQ55" s="5">
        <f t="shared" ref="AQ55:AQ71" si="106">AO55-AP55</f>
        <v>0</v>
      </c>
      <c r="AR55" s="6">
        <f t="shared" ref="AR55:AR71" si="107">IF(AQ55&gt;20,1*(AQ55-20),IF(AQ55&lt;-20,-1*(0.4*(AQ55+20)),0))</f>
        <v>0</v>
      </c>
      <c r="AS55" s="14">
        <f t="shared" ref="AS55:AS71" si="108">AL55+AM55+AN55+AR55</f>
        <v>100</v>
      </c>
      <c r="AT55" s="58"/>
      <c r="AU55" s="15">
        <f t="shared" ref="AU55:AU71" si="109">M55+X55+AI55+AS55</f>
        <v>484</v>
      </c>
      <c r="AV55" s="12"/>
    </row>
    <row r="56" spans="1:48" ht="15.75" hidden="1" thickBot="1">
      <c r="A56" s="24"/>
      <c r="B56" s="25"/>
      <c r="C56" s="25"/>
      <c r="D56" s="26"/>
      <c r="E56" s="43"/>
      <c r="F56" s="21">
        <f t="shared" si="89"/>
        <v>100</v>
      </c>
      <c r="G56" s="43"/>
      <c r="H56" s="52"/>
      <c r="I56" s="32">
        <f t="shared" si="90"/>
        <v>104</v>
      </c>
      <c r="J56" s="49"/>
      <c r="K56" s="5">
        <f t="shared" si="91"/>
        <v>104</v>
      </c>
      <c r="L56" s="6">
        <f t="shared" si="92"/>
        <v>84</v>
      </c>
      <c r="M56" s="14">
        <f t="shared" si="93"/>
        <v>184</v>
      </c>
      <c r="N56" s="46"/>
      <c r="O56" s="64"/>
      <c r="P56" s="55"/>
      <c r="Q56" s="20">
        <f t="shared" si="94"/>
        <v>100</v>
      </c>
      <c r="R56" s="55"/>
      <c r="S56" s="58"/>
      <c r="T56" s="32">
        <f t="shared" si="95"/>
        <v>0</v>
      </c>
      <c r="U56" s="61"/>
      <c r="V56" s="5">
        <f t="shared" si="96"/>
        <v>0</v>
      </c>
      <c r="W56" s="6">
        <f t="shared" si="97"/>
        <v>0</v>
      </c>
      <c r="X56" s="14">
        <f t="shared" si="98"/>
        <v>100</v>
      </c>
      <c r="Y56" s="58"/>
      <c r="Z56" s="67"/>
      <c r="AA56" s="43"/>
      <c r="AB56" s="20">
        <f t="shared" si="99"/>
        <v>100</v>
      </c>
      <c r="AC56" s="43"/>
      <c r="AD56" s="46"/>
      <c r="AE56" s="32">
        <f t="shared" si="100"/>
        <v>0</v>
      </c>
      <c r="AF56" s="49"/>
      <c r="AG56" s="5">
        <f t="shared" si="101"/>
        <v>0</v>
      </c>
      <c r="AH56" s="6">
        <f t="shared" si="102"/>
        <v>0</v>
      </c>
      <c r="AI56" s="14">
        <f t="shared" si="103"/>
        <v>100</v>
      </c>
      <c r="AJ56" s="46"/>
      <c r="AK56" s="55"/>
      <c r="AL56" s="20">
        <f t="shared" si="104"/>
        <v>100</v>
      </c>
      <c r="AM56" s="55"/>
      <c r="AN56" s="58"/>
      <c r="AO56" s="32">
        <f t="shared" si="105"/>
        <v>0</v>
      </c>
      <c r="AP56" s="61"/>
      <c r="AQ56" s="5">
        <f t="shared" si="106"/>
        <v>0</v>
      </c>
      <c r="AR56" s="6">
        <f t="shared" si="107"/>
        <v>0</v>
      </c>
      <c r="AS56" s="14">
        <f t="shared" si="108"/>
        <v>100</v>
      </c>
      <c r="AT56" s="58"/>
      <c r="AU56" s="15">
        <f t="shared" si="109"/>
        <v>484</v>
      </c>
      <c r="AV56" s="12"/>
    </row>
    <row r="57" spans="1:48" ht="15.75" hidden="1" thickBot="1">
      <c r="A57" s="24"/>
      <c r="B57" s="25"/>
      <c r="C57" s="25"/>
      <c r="D57" s="26"/>
      <c r="E57" s="43"/>
      <c r="F57" s="21">
        <f t="shared" si="89"/>
        <v>100</v>
      </c>
      <c r="G57" s="43"/>
      <c r="H57" s="52"/>
      <c r="I57" s="32">
        <f t="shared" si="90"/>
        <v>104</v>
      </c>
      <c r="J57" s="49"/>
      <c r="K57" s="5">
        <f t="shared" si="91"/>
        <v>104</v>
      </c>
      <c r="L57" s="6">
        <f t="shared" si="92"/>
        <v>84</v>
      </c>
      <c r="M57" s="14">
        <f t="shared" si="93"/>
        <v>184</v>
      </c>
      <c r="N57" s="46"/>
      <c r="O57" s="64"/>
      <c r="P57" s="55"/>
      <c r="Q57" s="20">
        <f t="shared" si="94"/>
        <v>100</v>
      </c>
      <c r="R57" s="55"/>
      <c r="S57" s="58"/>
      <c r="T57" s="32">
        <f t="shared" si="95"/>
        <v>0</v>
      </c>
      <c r="U57" s="61"/>
      <c r="V57" s="5">
        <f t="shared" si="96"/>
        <v>0</v>
      </c>
      <c r="W57" s="6">
        <f t="shared" si="97"/>
        <v>0</v>
      </c>
      <c r="X57" s="14">
        <f t="shared" si="98"/>
        <v>100</v>
      </c>
      <c r="Y57" s="58"/>
      <c r="Z57" s="67"/>
      <c r="AA57" s="43"/>
      <c r="AB57" s="20">
        <f t="shared" si="99"/>
        <v>100</v>
      </c>
      <c r="AC57" s="43"/>
      <c r="AD57" s="46"/>
      <c r="AE57" s="32">
        <f t="shared" si="100"/>
        <v>0</v>
      </c>
      <c r="AF57" s="49"/>
      <c r="AG57" s="5">
        <f t="shared" si="101"/>
        <v>0</v>
      </c>
      <c r="AH57" s="6">
        <f t="shared" si="102"/>
        <v>0</v>
      </c>
      <c r="AI57" s="14">
        <f t="shared" si="103"/>
        <v>100</v>
      </c>
      <c r="AJ57" s="46"/>
      <c r="AK57" s="55"/>
      <c r="AL57" s="20">
        <f t="shared" si="104"/>
        <v>100</v>
      </c>
      <c r="AM57" s="55"/>
      <c r="AN57" s="58"/>
      <c r="AO57" s="32">
        <f t="shared" si="105"/>
        <v>0</v>
      </c>
      <c r="AP57" s="61"/>
      <c r="AQ57" s="5">
        <f t="shared" si="106"/>
        <v>0</v>
      </c>
      <c r="AR57" s="6">
        <f t="shared" si="107"/>
        <v>0</v>
      </c>
      <c r="AS57" s="14">
        <f t="shared" si="108"/>
        <v>100</v>
      </c>
      <c r="AT57" s="58"/>
      <c r="AU57" s="15">
        <f t="shared" si="109"/>
        <v>484</v>
      </c>
      <c r="AV57" s="12"/>
    </row>
    <row r="58" spans="1:48" ht="15.75" hidden="1" thickBot="1">
      <c r="A58" s="24"/>
      <c r="B58" s="25"/>
      <c r="C58" s="25"/>
      <c r="D58" s="26"/>
      <c r="E58" s="43"/>
      <c r="F58" s="21">
        <f t="shared" si="89"/>
        <v>100</v>
      </c>
      <c r="G58" s="43"/>
      <c r="H58" s="52"/>
      <c r="I58" s="32">
        <f t="shared" si="90"/>
        <v>104</v>
      </c>
      <c r="J58" s="49"/>
      <c r="K58" s="5">
        <f t="shared" si="91"/>
        <v>104</v>
      </c>
      <c r="L58" s="6">
        <f t="shared" si="92"/>
        <v>84</v>
      </c>
      <c r="M58" s="14">
        <f t="shared" si="93"/>
        <v>184</v>
      </c>
      <c r="N58" s="46"/>
      <c r="O58" s="64"/>
      <c r="P58" s="55"/>
      <c r="Q58" s="20">
        <f t="shared" si="94"/>
        <v>100</v>
      </c>
      <c r="R58" s="55"/>
      <c r="S58" s="58"/>
      <c r="T58" s="32">
        <f t="shared" si="95"/>
        <v>0</v>
      </c>
      <c r="U58" s="61"/>
      <c r="V58" s="5">
        <f t="shared" si="96"/>
        <v>0</v>
      </c>
      <c r="W58" s="6">
        <f t="shared" si="97"/>
        <v>0</v>
      </c>
      <c r="X58" s="14">
        <f t="shared" si="98"/>
        <v>100</v>
      </c>
      <c r="Y58" s="58"/>
      <c r="Z58" s="67"/>
      <c r="AA58" s="43"/>
      <c r="AB58" s="20">
        <f t="shared" si="99"/>
        <v>100</v>
      </c>
      <c r="AC58" s="43"/>
      <c r="AD58" s="46"/>
      <c r="AE58" s="32">
        <f t="shared" si="100"/>
        <v>0</v>
      </c>
      <c r="AF58" s="49"/>
      <c r="AG58" s="5">
        <f t="shared" si="101"/>
        <v>0</v>
      </c>
      <c r="AH58" s="6">
        <f t="shared" si="102"/>
        <v>0</v>
      </c>
      <c r="AI58" s="14">
        <f t="shared" si="103"/>
        <v>100</v>
      </c>
      <c r="AJ58" s="46"/>
      <c r="AK58" s="55"/>
      <c r="AL58" s="20">
        <f t="shared" si="104"/>
        <v>100</v>
      </c>
      <c r="AM58" s="55"/>
      <c r="AN58" s="58"/>
      <c r="AO58" s="32">
        <f t="shared" si="105"/>
        <v>0</v>
      </c>
      <c r="AP58" s="61"/>
      <c r="AQ58" s="5">
        <f t="shared" si="106"/>
        <v>0</v>
      </c>
      <c r="AR58" s="6">
        <f t="shared" si="107"/>
        <v>0</v>
      </c>
      <c r="AS58" s="14">
        <f t="shared" si="108"/>
        <v>100</v>
      </c>
      <c r="AT58" s="58"/>
      <c r="AU58" s="15">
        <f t="shared" si="109"/>
        <v>484</v>
      </c>
      <c r="AV58" s="12"/>
    </row>
    <row r="59" spans="1:48" ht="15.75" hidden="1" thickBot="1">
      <c r="A59" s="24"/>
      <c r="B59" s="25"/>
      <c r="C59" s="25"/>
      <c r="D59" s="26"/>
      <c r="E59" s="43"/>
      <c r="F59" s="21">
        <f t="shared" si="89"/>
        <v>100</v>
      </c>
      <c r="G59" s="43"/>
      <c r="H59" s="52"/>
      <c r="I59" s="32">
        <f t="shared" si="90"/>
        <v>104</v>
      </c>
      <c r="J59" s="49"/>
      <c r="K59" s="5">
        <f t="shared" si="91"/>
        <v>104</v>
      </c>
      <c r="L59" s="6">
        <f t="shared" si="92"/>
        <v>84</v>
      </c>
      <c r="M59" s="14">
        <f t="shared" si="93"/>
        <v>184</v>
      </c>
      <c r="N59" s="46"/>
      <c r="O59" s="64"/>
      <c r="P59" s="55"/>
      <c r="Q59" s="20">
        <f t="shared" si="94"/>
        <v>100</v>
      </c>
      <c r="R59" s="55"/>
      <c r="S59" s="58"/>
      <c r="T59" s="32">
        <f t="shared" si="95"/>
        <v>0</v>
      </c>
      <c r="U59" s="61"/>
      <c r="V59" s="5">
        <f t="shared" si="96"/>
        <v>0</v>
      </c>
      <c r="W59" s="6">
        <f t="shared" si="97"/>
        <v>0</v>
      </c>
      <c r="X59" s="14">
        <f t="shared" si="98"/>
        <v>100</v>
      </c>
      <c r="Y59" s="58"/>
      <c r="Z59" s="67"/>
      <c r="AA59" s="43"/>
      <c r="AB59" s="20">
        <f t="shared" si="99"/>
        <v>100</v>
      </c>
      <c r="AC59" s="43"/>
      <c r="AD59" s="46"/>
      <c r="AE59" s="32">
        <f t="shared" si="100"/>
        <v>0</v>
      </c>
      <c r="AF59" s="49"/>
      <c r="AG59" s="5">
        <f t="shared" si="101"/>
        <v>0</v>
      </c>
      <c r="AH59" s="6">
        <f t="shared" si="102"/>
        <v>0</v>
      </c>
      <c r="AI59" s="14">
        <f t="shared" si="103"/>
        <v>100</v>
      </c>
      <c r="AJ59" s="46"/>
      <c r="AK59" s="55"/>
      <c r="AL59" s="20">
        <f t="shared" si="104"/>
        <v>100</v>
      </c>
      <c r="AM59" s="55"/>
      <c r="AN59" s="58"/>
      <c r="AO59" s="32">
        <f t="shared" si="105"/>
        <v>0</v>
      </c>
      <c r="AP59" s="61"/>
      <c r="AQ59" s="5">
        <f t="shared" si="106"/>
        <v>0</v>
      </c>
      <c r="AR59" s="6">
        <f t="shared" si="107"/>
        <v>0</v>
      </c>
      <c r="AS59" s="14">
        <f t="shared" si="108"/>
        <v>100</v>
      </c>
      <c r="AT59" s="58"/>
      <c r="AU59" s="15">
        <f t="shared" si="109"/>
        <v>484</v>
      </c>
      <c r="AV59" s="12"/>
    </row>
    <row r="60" spans="1:48" ht="15.75" hidden="1" thickBot="1">
      <c r="A60" s="24"/>
      <c r="B60" s="25"/>
      <c r="C60" s="25"/>
      <c r="D60" s="26"/>
      <c r="E60" s="43"/>
      <c r="F60" s="21">
        <f t="shared" si="89"/>
        <v>100</v>
      </c>
      <c r="G60" s="43"/>
      <c r="H60" s="52"/>
      <c r="I60" s="32">
        <f t="shared" si="90"/>
        <v>104</v>
      </c>
      <c r="J60" s="49"/>
      <c r="K60" s="5">
        <f t="shared" si="91"/>
        <v>104</v>
      </c>
      <c r="L60" s="6">
        <f t="shared" si="92"/>
        <v>84</v>
      </c>
      <c r="M60" s="14">
        <f t="shared" si="93"/>
        <v>184</v>
      </c>
      <c r="N60" s="46"/>
      <c r="O60" s="64"/>
      <c r="P60" s="55"/>
      <c r="Q60" s="20">
        <f t="shared" si="94"/>
        <v>100</v>
      </c>
      <c r="R60" s="55"/>
      <c r="S60" s="58"/>
      <c r="T60" s="32">
        <f t="shared" si="95"/>
        <v>0</v>
      </c>
      <c r="U60" s="61"/>
      <c r="V60" s="5">
        <f t="shared" si="96"/>
        <v>0</v>
      </c>
      <c r="W60" s="6">
        <f t="shared" si="97"/>
        <v>0</v>
      </c>
      <c r="X60" s="14">
        <f t="shared" si="98"/>
        <v>100</v>
      </c>
      <c r="Y60" s="58"/>
      <c r="Z60" s="67"/>
      <c r="AA60" s="43"/>
      <c r="AB60" s="20">
        <f t="shared" si="99"/>
        <v>100</v>
      </c>
      <c r="AC60" s="43"/>
      <c r="AD60" s="46"/>
      <c r="AE60" s="32">
        <f t="shared" si="100"/>
        <v>0</v>
      </c>
      <c r="AF60" s="49"/>
      <c r="AG60" s="5">
        <f t="shared" si="101"/>
        <v>0</v>
      </c>
      <c r="AH60" s="6">
        <f t="shared" si="102"/>
        <v>0</v>
      </c>
      <c r="AI60" s="14">
        <f t="shared" si="103"/>
        <v>100</v>
      </c>
      <c r="AJ60" s="46"/>
      <c r="AK60" s="55"/>
      <c r="AL60" s="20">
        <f t="shared" si="104"/>
        <v>100</v>
      </c>
      <c r="AM60" s="55"/>
      <c r="AN60" s="58"/>
      <c r="AO60" s="32">
        <f t="shared" si="105"/>
        <v>0</v>
      </c>
      <c r="AP60" s="61"/>
      <c r="AQ60" s="5">
        <f t="shared" si="106"/>
        <v>0</v>
      </c>
      <c r="AR60" s="6">
        <f t="shared" si="107"/>
        <v>0</v>
      </c>
      <c r="AS60" s="14">
        <f t="shared" si="108"/>
        <v>100</v>
      </c>
      <c r="AT60" s="58"/>
      <c r="AU60" s="15">
        <f t="shared" si="109"/>
        <v>484</v>
      </c>
      <c r="AV60" s="12"/>
    </row>
    <row r="61" spans="1:48" ht="15.75" hidden="1" thickBot="1">
      <c r="A61" s="24"/>
      <c r="B61" s="25"/>
      <c r="C61" s="25"/>
      <c r="D61" s="26"/>
      <c r="E61" s="43"/>
      <c r="F61" s="21">
        <f t="shared" si="89"/>
        <v>100</v>
      </c>
      <c r="G61" s="43"/>
      <c r="H61" s="52"/>
      <c r="I61" s="32">
        <f t="shared" si="90"/>
        <v>104</v>
      </c>
      <c r="J61" s="49"/>
      <c r="K61" s="5">
        <f t="shared" si="91"/>
        <v>104</v>
      </c>
      <c r="L61" s="6">
        <f t="shared" si="92"/>
        <v>84</v>
      </c>
      <c r="M61" s="14">
        <f t="shared" si="93"/>
        <v>184</v>
      </c>
      <c r="N61" s="46"/>
      <c r="O61" s="64"/>
      <c r="P61" s="55"/>
      <c r="Q61" s="20">
        <f t="shared" si="94"/>
        <v>100</v>
      </c>
      <c r="R61" s="55"/>
      <c r="S61" s="58"/>
      <c r="T61" s="32">
        <f t="shared" si="95"/>
        <v>0</v>
      </c>
      <c r="U61" s="61"/>
      <c r="V61" s="5">
        <f t="shared" si="96"/>
        <v>0</v>
      </c>
      <c r="W61" s="6">
        <f t="shared" si="97"/>
        <v>0</v>
      </c>
      <c r="X61" s="14">
        <f t="shared" si="98"/>
        <v>100</v>
      </c>
      <c r="Y61" s="58"/>
      <c r="Z61" s="67"/>
      <c r="AA61" s="43"/>
      <c r="AB61" s="20">
        <f t="shared" si="99"/>
        <v>100</v>
      </c>
      <c r="AC61" s="43"/>
      <c r="AD61" s="46"/>
      <c r="AE61" s="32">
        <f t="shared" si="100"/>
        <v>0</v>
      </c>
      <c r="AF61" s="49"/>
      <c r="AG61" s="5">
        <f t="shared" si="101"/>
        <v>0</v>
      </c>
      <c r="AH61" s="6">
        <f t="shared" si="102"/>
        <v>0</v>
      </c>
      <c r="AI61" s="14">
        <f t="shared" si="103"/>
        <v>100</v>
      </c>
      <c r="AJ61" s="46"/>
      <c r="AK61" s="55"/>
      <c r="AL61" s="20">
        <f t="shared" si="104"/>
        <v>100</v>
      </c>
      <c r="AM61" s="55"/>
      <c r="AN61" s="58"/>
      <c r="AO61" s="32">
        <f t="shared" si="105"/>
        <v>0</v>
      </c>
      <c r="AP61" s="61"/>
      <c r="AQ61" s="5">
        <f t="shared" si="106"/>
        <v>0</v>
      </c>
      <c r="AR61" s="6">
        <f t="shared" si="107"/>
        <v>0</v>
      </c>
      <c r="AS61" s="14">
        <f t="shared" si="108"/>
        <v>100</v>
      </c>
      <c r="AT61" s="58"/>
      <c r="AU61" s="15">
        <f t="shared" si="109"/>
        <v>484</v>
      </c>
      <c r="AV61" s="12"/>
    </row>
    <row r="62" spans="1:48" ht="15.75" hidden="1" thickBot="1">
      <c r="A62" s="24"/>
      <c r="B62" s="25"/>
      <c r="C62" s="25"/>
      <c r="D62" s="26"/>
      <c r="E62" s="43"/>
      <c r="F62" s="21">
        <f t="shared" si="89"/>
        <v>100</v>
      </c>
      <c r="G62" s="43"/>
      <c r="H62" s="52"/>
      <c r="I62" s="32">
        <f t="shared" si="90"/>
        <v>104</v>
      </c>
      <c r="J62" s="49"/>
      <c r="K62" s="5">
        <f t="shared" si="91"/>
        <v>104</v>
      </c>
      <c r="L62" s="6">
        <f t="shared" si="92"/>
        <v>84</v>
      </c>
      <c r="M62" s="14">
        <f t="shared" si="93"/>
        <v>184</v>
      </c>
      <c r="N62" s="46"/>
      <c r="O62" s="64"/>
      <c r="P62" s="55"/>
      <c r="Q62" s="20">
        <f t="shared" si="94"/>
        <v>100</v>
      </c>
      <c r="R62" s="55"/>
      <c r="S62" s="58"/>
      <c r="T62" s="32">
        <f t="shared" si="95"/>
        <v>0</v>
      </c>
      <c r="U62" s="61"/>
      <c r="V62" s="5">
        <f t="shared" si="96"/>
        <v>0</v>
      </c>
      <c r="W62" s="6">
        <f t="shared" si="97"/>
        <v>0</v>
      </c>
      <c r="X62" s="14">
        <f t="shared" si="98"/>
        <v>100</v>
      </c>
      <c r="Y62" s="58"/>
      <c r="Z62" s="67"/>
      <c r="AA62" s="43"/>
      <c r="AB62" s="20">
        <f t="shared" si="99"/>
        <v>100</v>
      </c>
      <c r="AC62" s="43"/>
      <c r="AD62" s="46"/>
      <c r="AE62" s="32">
        <f t="shared" si="100"/>
        <v>0</v>
      </c>
      <c r="AF62" s="49"/>
      <c r="AG62" s="5">
        <f t="shared" si="101"/>
        <v>0</v>
      </c>
      <c r="AH62" s="6">
        <f t="shared" si="102"/>
        <v>0</v>
      </c>
      <c r="AI62" s="14">
        <f t="shared" si="103"/>
        <v>100</v>
      </c>
      <c r="AJ62" s="46"/>
      <c r="AK62" s="55"/>
      <c r="AL62" s="20">
        <f t="shared" si="104"/>
        <v>100</v>
      </c>
      <c r="AM62" s="55"/>
      <c r="AN62" s="58"/>
      <c r="AO62" s="32">
        <f t="shared" si="105"/>
        <v>0</v>
      </c>
      <c r="AP62" s="61"/>
      <c r="AQ62" s="5">
        <f t="shared" si="106"/>
        <v>0</v>
      </c>
      <c r="AR62" s="6">
        <f t="shared" si="107"/>
        <v>0</v>
      </c>
      <c r="AS62" s="14">
        <f t="shared" si="108"/>
        <v>100</v>
      </c>
      <c r="AT62" s="58"/>
      <c r="AU62" s="15">
        <f t="shared" si="109"/>
        <v>484</v>
      </c>
      <c r="AV62" s="12"/>
    </row>
    <row r="63" spans="1:48" ht="15.75" hidden="1" thickBot="1">
      <c r="A63" s="24"/>
      <c r="B63" s="25"/>
      <c r="C63" s="25"/>
      <c r="D63" s="26"/>
      <c r="E63" s="43"/>
      <c r="F63" s="21">
        <f t="shared" si="89"/>
        <v>100</v>
      </c>
      <c r="G63" s="43"/>
      <c r="H63" s="52"/>
      <c r="I63" s="32">
        <f t="shared" si="90"/>
        <v>104</v>
      </c>
      <c r="J63" s="49"/>
      <c r="K63" s="5">
        <f t="shared" si="91"/>
        <v>104</v>
      </c>
      <c r="L63" s="6">
        <f t="shared" si="92"/>
        <v>84</v>
      </c>
      <c r="M63" s="14">
        <f t="shared" si="93"/>
        <v>184</v>
      </c>
      <c r="N63" s="46"/>
      <c r="O63" s="64"/>
      <c r="P63" s="55"/>
      <c r="Q63" s="20">
        <f t="shared" si="94"/>
        <v>100</v>
      </c>
      <c r="R63" s="55"/>
      <c r="S63" s="58"/>
      <c r="T63" s="32">
        <f t="shared" si="95"/>
        <v>0</v>
      </c>
      <c r="U63" s="61"/>
      <c r="V63" s="5">
        <f t="shared" si="96"/>
        <v>0</v>
      </c>
      <c r="W63" s="6">
        <f t="shared" si="97"/>
        <v>0</v>
      </c>
      <c r="X63" s="14">
        <f t="shared" si="98"/>
        <v>100</v>
      </c>
      <c r="Y63" s="58"/>
      <c r="Z63" s="67"/>
      <c r="AA63" s="43"/>
      <c r="AB63" s="20">
        <f t="shared" si="99"/>
        <v>100</v>
      </c>
      <c r="AC63" s="43"/>
      <c r="AD63" s="46"/>
      <c r="AE63" s="32">
        <f t="shared" si="100"/>
        <v>0</v>
      </c>
      <c r="AF63" s="49"/>
      <c r="AG63" s="5">
        <f t="shared" si="101"/>
        <v>0</v>
      </c>
      <c r="AH63" s="6">
        <f t="shared" si="102"/>
        <v>0</v>
      </c>
      <c r="AI63" s="14">
        <f t="shared" si="103"/>
        <v>100</v>
      </c>
      <c r="AJ63" s="46"/>
      <c r="AK63" s="55"/>
      <c r="AL63" s="20">
        <f t="shared" si="104"/>
        <v>100</v>
      </c>
      <c r="AM63" s="55"/>
      <c r="AN63" s="58"/>
      <c r="AO63" s="32">
        <f t="shared" si="105"/>
        <v>0</v>
      </c>
      <c r="AP63" s="61"/>
      <c r="AQ63" s="5">
        <f t="shared" si="106"/>
        <v>0</v>
      </c>
      <c r="AR63" s="6">
        <f t="shared" si="107"/>
        <v>0</v>
      </c>
      <c r="AS63" s="14">
        <f t="shared" si="108"/>
        <v>100</v>
      </c>
      <c r="AT63" s="58"/>
      <c r="AU63" s="15">
        <f t="shared" si="109"/>
        <v>484</v>
      </c>
      <c r="AV63" s="12"/>
    </row>
    <row r="64" spans="1:48" ht="15.75" hidden="1" thickBot="1">
      <c r="A64" s="24"/>
      <c r="B64" s="25"/>
      <c r="C64" s="25"/>
      <c r="D64" s="26"/>
      <c r="E64" s="43"/>
      <c r="F64" s="21">
        <f t="shared" si="89"/>
        <v>100</v>
      </c>
      <c r="G64" s="43"/>
      <c r="H64" s="52"/>
      <c r="I64" s="32">
        <f t="shared" si="90"/>
        <v>104</v>
      </c>
      <c r="J64" s="49"/>
      <c r="K64" s="5">
        <f t="shared" si="91"/>
        <v>104</v>
      </c>
      <c r="L64" s="6">
        <f t="shared" si="92"/>
        <v>84</v>
      </c>
      <c r="M64" s="14">
        <f t="shared" si="93"/>
        <v>184</v>
      </c>
      <c r="N64" s="46"/>
      <c r="O64" s="64"/>
      <c r="P64" s="55"/>
      <c r="Q64" s="20">
        <f t="shared" si="94"/>
        <v>100</v>
      </c>
      <c r="R64" s="55"/>
      <c r="S64" s="58"/>
      <c r="T64" s="32">
        <f t="shared" si="95"/>
        <v>0</v>
      </c>
      <c r="U64" s="61"/>
      <c r="V64" s="5">
        <f t="shared" si="96"/>
        <v>0</v>
      </c>
      <c r="W64" s="6">
        <f t="shared" si="97"/>
        <v>0</v>
      </c>
      <c r="X64" s="14">
        <f t="shared" si="98"/>
        <v>100</v>
      </c>
      <c r="Y64" s="58"/>
      <c r="Z64" s="67"/>
      <c r="AA64" s="43"/>
      <c r="AB64" s="20">
        <f t="shared" si="99"/>
        <v>100</v>
      </c>
      <c r="AC64" s="43"/>
      <c r="AD64" s="46"/>
      <c r="AE64" s="32">
        <f t="shared" si="100"/>
        <v>0</v>
      </c>
      <c r="AF64" s="49"/>
      <c r="AG64" s="5">
        <f t="shared" si="101"/>
        <v>0</v>
      </c>
      <c r="AH64" s="6">
        <f t="shared" si="102"/>
        <v>0</v>
      </c>
      <c r="AI64" s="14">
        <f t="shared" si="103"/>
        <v>100</v>
      </c>
      <c r="AJ64" s="46"/>
      <c r="AK64" s="55"/>
      <c r="AL64" s="20">
        <f t="shared" si="104"/>
        <v>100</v>
      </c>
      <c r="AM64" s="55"/>
      <c r="AN64" s="58"/>
      <c r="AO64" s="32">
        <f t="shared" si="105"/>
        <v>0</v>
      </c>
      <c r="AP64" s="61"/>
      <c r="AQ64" s="5">
        <f t="shared" si="106"/>
        <v>0</v>
      </c>
      <c r="AR64" s="6">
        <f t="shared" si="107"/>
        <v>0</v>
      </c>
      <c r="AS64" s="14">
        <f t="shared" si="108"/>
        <v>100</v>
      </c>
      <c r="AT64" s="58"/>
      <c r="AU64" s="15">
        <f t="shared" si="109"/>
        <v>484</v>
      </c>
      <c r="AV64" s="12"/>
    </row>
    <row r="65" spans="1:48" ht="15.75" hidden="1" thickBot="1">
      <c r="A65" s="24"/>
      <c r="B65" s="25"/>
      <c r="C65" s="25"/>
      <c r="D65" s="26"/>
      <c r="E65" s="43"/>
      <c r="F65" s="21">
        <f t="shared" si="89"/>
        <v>100</v>
      </c>
      <c r="G65" s="43"/>
      <c r="H65" s="52"/>
      <c r="I65" s="32">
        <f t="shared" si="90"/>
        <v>104</v>
      </c>
      <c r="J65" s="49"/>
      <c r="K65" s="5">
        <f t="shared" si="91"/>
        <v>104</v>
      </c>
      <c r="L65" s="6">
        <f t="shared" si="92"/>
        <v>84</v>
      </c>
      <c r="M65" s="14">
        <f t="shared" si="93"/>
        <v>184</v>
      </c>
      <c r="N65" s="46"/>
      <c r="O65" s="64"/>
      <c r="P65" s="55"/>
      <c r="Q65" s="20">
        <f t="shared" si="94"/>
        <v>100</v>
      </c>
      <c r="R65" s="55"/>
      <c r="S65" s="58"/>
      <c r="T65" s="32">
        <f t="shared" si="95"/>
        <v>0</v>
      </c>
      <c r="U65" s="61"/>
      <c r="V65" s="5">
        <f t="shared" si="96"/>
        <v>0</v>
      </c>
      <c r="W65" s="6">
        <f t="shared" si="97"/>
        <v>0</v>
      </c>
      <c r="X65" s="14">
        <f t="shared" si="98"/>
        <v>100</v>
      </c>
      <c r="Y65" s="58"/>
      <c r="Z65" s="67"/>
      <c r="AA65" s="43"/>
      <c r="AB65" s="20">
        <f t="shared" si="99"/>
        <v>100</v>
      </c>
      <c r="AC65" s="43"/>
      <c r="AD65" s="46"/>
      <c r="AE65" s="32">
        <f t="shared" si="100"/>
        <v>0</v>
      </c>
      <c r="AF65" s="49"/>
      <c r="AG65" s="5">
        <f t="shared" si="101"/>
        <v>0</v>
      </c>
      <c r="AH65" s="6">
        <f t="shared" si="102"/>
        <v>0</v>
      </c>
      <c r="AI65" s="14">
        <f t="shared" si="103"/>
        <v>100</v>
      </c>
      <c r="AJ65" s="46"/>
      <c r="AK65" s="55"/>
      <c r="AL65" s="20">
        <f t="shared" si="104"/>
        <v>100</v>
      </c>
      <c r="AM65" s="55"/>
      <c r="AN65" s="58"/>
      <c r="AO65" s="32">
        <f t="shared" si="105"/>
        <v>0</v>
      </c>
      <c r="AP65" s="61"/>
      <c r="AQ65" s="5">
        <f t="shared" si="106"/>
        <v>0</v>
      </c>
      <c r="AR65" s="6">
        <f t="shared" si="107"/>
        <v>0</v>
      </c>
      <c r="AS65" s="14">
        <f t="shared" si="108"/>
        <v>100</v>
      </c>
      <c r="AT65" s="58"/>
      <c r="AU65" s="15">
        <f t="shared" si="109"/>
        <v>484</v>
      </c>
      <c r="AV65" s="12"/>
    </row>
    <row r="66" spans="1:48" ht="15.75" hidden="1" thickBot="1">
      <c r="A66" s="24"/>
      <c r="B66" s="25"/>
      <c r="C66" s="25"/>
      <c r="D66" s="26"/>
      <c r="E66" s="43"/>
      <c r="F66" s="21">
        <f t="shared" si="89"/>
        <v>100</v>
      </c>
      <c r="G66" s="43"/>
      <c r="H66" s="52"/>
      <c r="I66" s="32">
        <f t="shared" si="90"/>
        <v>104</v>
      </c>
      <c r="J66" s="49"/>
      <c r="K66" s="5">
        <f t="shared" si="91"/>
        <v>104</v>
      </c>
      <c r="L66" s="6">
        <f t="shared" si="92"/>
        <v>84</v>
      </c>
      <c r="M66" s="14">
        <f t="shared" si="93"/>
        <v>184</v>
      </c>
      <c r="N66" s="46"/>
      <c r="O66" s="64"/>
      <c r="P66" s="55"/>
      <c r="Q66" s="20">
        <f t="shared" si="94"/>
        <v>100</v>
      </c>
      <c r="R66" s="55"/>
      <c r="S66" s="58"/>
      <c r="T66" s="32">
        <f t="shared" si="95"/>
        <v>0</v>
      </c>
      <c r="U66" s="61"/>
      <c r="V66" s="5">
        <f t="shared" si="96"/>
        <v>0</v>
      </c>
      <c r="W66" s="6">
        <f t="shared" si="97"/>
        <v>0</v>
      </c>
      <c r="X66" s="14">
        <f t="shared" si="98"/>
        <v>100</v>
      </c>
      <c r="Y66" s="58"/>
      <c r="Z66" s="67"/>
      <c r="AA66" s="43"/>
      <c r="AB66" s="20">
        <f t="shared" si="99"/>
        <v>100</v>
      </c>
      <c r="AC66" s="43"/>
      <c r="AD66" s="46"/>
      <c r="AE66" s="32">
        <f t="shared" si="100"/>
        <v>0</v>
      </c>
      <c r="AF66" s="49"/>
      <c r="AG66" s="5">
        <f t="shared" si="101"/>
        <v>0</v>
      </c>
      <c r="AH66" s="6">
        <f t="shared" si="102"/>
        <v>0</v>
      </c>
      <c r="AI66" s="14">
        <f t="shared" si="103"/>
        <v>100</v>
      </c>
      <c r="AJ66" s="46"/>
      <c r="AK66" s="55"/>
      <c r="AL66" s="20">
        <f t="shared" si="104"/>
        <v>100</v>
      </c>
      <c r="AM66" s="55"/>
      <c r="AN66" s="58"/>
      <c r="AO66" s="32">
        <f t="shared" si="105"/>
        <v>0</v>
      </c>
      <c r="AP66" s="61"/>
      <c r="AQ66" s="5">
        <f t="shared" si="106"/>
        <v>0</v>
      </c>
      <c r="AR66" s="6">
        <f t="shared" si="107"/>
        <v>0</v>
      </c>
      <c r="AS66" s="14">
        <f t="shared" si="108"/>
        <v>100</v>
      </c>
      <c r="AT66" s="58"/>
      <c r="AU66" s="15">
        <f t="shared" si="109"/>
        <v>484</v>
      </c>
      <c r="AV66" s="12"/>
    </row>
    <row r="67" spans="1:48" ht="15.75" hidden="1" thickBot="1">
      <c r="A67" s="24"/>
      <c r="B67" s="25"/>
      <c r="C67" s="25"/>
      <c r="D67" s="26"/>
      <c r="E67" s="43"/>
      <c r="F67" s="21">
        <f t="shared" si="89"/>
        <v>100</v>
      </c>
      <c r="G67" s="43"/>
      <c r="H67" s="52"/>
      <c r="I67" s="32">
        <f t="shared" si="90"/>
        <v>104</v>
      </c>
      <c r="J67" s="49"/>
      <c r="K67" s="5">
        <f t="shared" si="91"/>
        <v>104</v>
      </c>
      <c r="L67" s="6">
        <f t="shared" si="92"/>
        <v>84</v>
      </c>
      <c r="M67" s="14">
        <f t="shared" si="93"/>
        <v>184</v>
      </c>
      <c r="N67" s="46"/>
      <c r="O67" s="64"/>
      <c r="P67" s="55"/>
      <c r="Q67" s="20">
        <f t="shared" si="94"/>
        <v>100</v>
      </c>
      <c r="R67" s="55"/>
      <c r="S67" s="58"/>
      <c r="T67" s="32">
        <f t="shared" si="95"/>
        <v>0</v>
      </c>
      <c r="U67" s="61"/>
      <c r="V67" s="5">
        <f t="shared" si="96"/>
        <v>0</v>
      </c>
      <c r="W67" s="6">
        <f t="shared" si="97"/>
        <v>0</v>
      </c>
      <c r="X67" s="14">
        <f t="shared" si="98"/>
        <v>100</v>
      </c>
      <c r="Y67" s="58"/>
      <c r="Z67" s="67"/>
      <c r="AA67" s="43"/>
      <c r="AB67" s="20">
        <f t="shared" si="99"/>
        <v>100</v>
      </c>
      <c r="AC67" s="43"/>
      <c r="AD67" s="46"/>
      <c r="AE67" s="32">
        <f t="shared" si="100"/>
        <v>0</v>
      </c>
      <c r="AF67" s="49"/>
      <c r="AG67" s="5">
        <f t="shared" si="101"/>
        <v>0</v>
      </c>
      <c r="AH67" s="6">
        <f t="shared" si="102"/>
        <v>0</v>
      </c>
      <c r="AI67" s="14">
        <f t="shared" si="103"/>
        <v>100</v>
      </c>
      <c r="AJ67" s="46"/>
      <c r="AK67" s="55"/>
      <c r="AL67" s="20">
        <f t="shared" si="104"/>
        <v>100</v>
      </c>
      <c r="AM67" s="55"/>
      <c r="AN67" s="58"/>
      <c r="AO67" s="32">
        <f t="shared" si="105"/>
        <v>0</v>
      </c>
      <c r="AP67" s="61"/>
      <c r="AQ67" s="5">
        <f t="shared" si="106"/>
        <v>0</v>
      </c>
      <c r="AR67" s="6">
        <f t="shared" si="107"/>
        <v>0</v>
      </c>
      <c r="AS67" s="14">
        <f t="shared" si="108"/>
        <v>100</v>
      </c>
      <c r="AT67" s="58"/>
      <c r="AU67" s="15">
        <f t="shared" si="109"/>
        <v>484</v>
      </c>
      <c r="AV67" s="12"/>
    </row>
    <row r="68" spans="1:48" ht="15.75" hidden="1" thickBot="1">
      <c r="A68" s="24"/>
      <c r="B68" s="25"/>
      <c r="C68" s="25"/>
      <c r="D68" s="26"/>
      <c r="E68" s="43"/>
      <c r="F68" s="21">
        <f t="shared" si="89"/>
        <v>100</v>
      </c>
      <c r="G68" s="43"/>
      <c r="H68" s="52"/>
      <c r="I68" s="32">
        <f t="shared" si="90"/>
        <v>104</v>
      </c>
      <c r="J68" s="49"/>
      <c r="K68" s="5">
        <f t="shared" si="91"/>
        <v>104</v>
      </c>
      <c r="L68" s="6">
        <f t="shared" si="92"/>
        <v>84</v>
      </c>
      <c r="M68" s="14">
        <f t="shared" si="93"/>
        <v>184</v>
      </c>
      <c r="N68" s="46"/>
      <c r="O68" s="64"/>
      <c r="P68" s="55"/>
      <c r="Q68" s="20">
        <f t="shared" si="94"/>
        <v>100</v>
      </c>
      <c r="R68" s="55"/>
      <c r="S68" s="58"/>
      <c r="T68" s="32">
        <f t="shared" si="95"/>
        <v>0</v>
      </c>
      <c r="U68" s="61"/>
      <c r="V68" s="5">
        <f t="shared" si="96"/>
        <v>0</v>
      </c>
      <c r="W68" s="6">
        <f t="shared" si="97"/>
        <v>0</v>
      </c>
      <c r="X68" s="14">
        <f t="shared" si="98"/>
        <v>100</v>
      </c>
      <c r="Y68" s="58"/>
      <c r="Z68" s="67"/>
      <c r="AA68" s="43"/>
      <c r="AB68" s="20">
        <f t="shared" si="99"/>
        <v>100</v>
      </c>
      <c r="AC68" s="43"/>
      <c r="AD68" s="46"/>
      <c r="AE68" s="32">
        <f t="shared" si="100"/>
        <v>0</v>
      </c>
      <c r="AF68" s="49"/>
      <c r="AG68" s="5">
        <f t="shared" si="101"/>
        <v>0</v>
      </c>
      <c r="AH68" s="6">
        <f t="shared" si="102"/>
        <v>0</v>
      </c>
      <c r="AI68" s="14">
        <f t="shared" si="103"/>
        <v>100</v>
      </c>
      <c r="AJ68" s="46"/>
      <c r="AK68" s="55"/>
      <c r="AL68" s="20">
        <f t="shared" si="104"/>
        <v>100</v>
      </c>
      <c r="AM68" s="55"/>
      <c r="AN68" s="58"/>
      <c r="AO68" s="32">
        <f t="shared" si="105"/>
        <v>0</v>
      </c>
      <c r="AP68" s="61"/>
      <c r="AQ68" s="5">
        <f t="shared" si="106"/>
        <v>0</v>
      </c>
      <c r="AR68" s="6">
        <f t="shared" si="107"/>
        <v>0</v>
      </c>
      <c r="AS68" s="14">
        <f t="shared" si="108"/>
        <v>100</v>
      </c>
      <c r="AT68" s="58"/>
      <c r="AU68" s="15">
        <f t="shared" si="109"/>
        <v>484</v>
      </c>
      <c r="AV68" s="12"/>
    </row>
    <row r="69" spans="1:48" ht="15.75" hidden="1" thickBot="1">
      <c r="A69" s="24"/>
      <c r="B69" s="25"/>
      <c r="C69" s="25"/>
      <c r="D69" s="26"/>
      <c r="E69" s="43"/>
      <c r="F69" s="21">
        <f t="shared" si="89"/>
        <v>100</v>
      </c>
      <c r="G69" s="43"/>
      <c r="H69" s="52"/>
      <c r="I69" s="32">
        <f t="shared" si="90"/>
        <v>104</v>
      </c>
      <c r="J69" s="49"/>
      <c r="K69" s="5">
        <f t="shared" si="91"/>
        <v>104</v>
      </c>
      <c r="L69" s="6">
        <f t="shared" si="92"/>
        <v>84</v>
      </c>
      <c r="M69" s="14">
        <f t="shared" si="93"/>
        <v>184</v>
      </c>
      <c r="N69" s="46"/>
      <c r="O69" s="64"/>
      <c r="P69" s="55"/>
      <c r="Q69" s="20">
        <f t="shared" si="94"/>
        <v>100</v>
      </c>
      <c r="R69" s="55"/>
      <c r="S69" s="58"/>
      <c r="T69" s="32">
        <f t="shared" si="95"/>
        <v>0</v>
      </c>
      <c r="U69" s="61"/>
      <c r="V69" s="5">
        <f t="shared" si="96"/>
        <v>0</v>
      </c>
      <c r="W69" s="6">
        <f t="shared" si="97"/>
        <v>0</v>
      </c>
      <c r="X69" s="14">
        <f t="shared" si="98"/>
        <v>100</v>
      </c>
      <c r="Y69" s="58"/>
      <c r="Z69" s="67"/>
      <c r="AA69" s="43"/>
      <c r="AB69" s="20">
        <f t="shared" si="99"/>
        <v>100</v>
      </c>
      <c r="AC69" s="43"/>
      <c r="AD69" s="46"/>
      <c r="AE69" s="32">
        <f t="shared" si="100"/>
        <v>0</v>
      </c>
      <c r="AF69" s="49"/>
      <c r="AG69" s="5">
        <f t="shared" si="101"/>
        <v>0</v>
      </c>
      <c r="AH69" s="6">
        <f t="shared" si="102"/>
        <v>0</v>
      </c>
      <c r="AI69" s="14">
        <f t="shared" si="103"/>
        <v>100</v>
      </c>
      <c r="AJ69" s="46"/>
      <c r="AK69" s="55"/>
      <c r="AL69" s="20">
        <f t="shared" si="104"/>
        <v>100</v>
      </c>
      <c r="AM69" s="55"/>
      <c r="AN69" s="58"/>
      <c r="AO69" s="32">
        <f t="shared" si="105"/>
        <v>0</v>
      </c>
      <c r="AP69" s="61"/>
      <c r="AQ69" s="5">
        <f t="shared" si="106"/>
        <v>0</v>
      </c>
      <c r="AR69" s="6">
        <f t="shared" si="107"/>
        <v>0</v>
      </c>
      <c r="AS69" s="14">
        <f t="shared" si="108"/>
        <v>100</v>
      </c>
      <c r="AT69" s="58"/>
      <c r="AU69" s="15">
        <f t="shared" si="109"/>
        <v>484</v>
      </c>
      <c r="AV69" s="12"/>
    </row>
    <row r="70" spans="1:48" ht="15.75" hidden="1" thickBot="1">
      <c r="A70" s="24"/>
      <c r="B70" s="25"/>
      <c r="C70" s="25"/>
      <c r="D70" s="26"/>
      <c r="E70" s="43"/>
      <c r="F70" s="21">
        <f t="shared" si="89"/>
        <v>100</v>
      </c>
      <c r="G70" s="43"/>
      <c r="H70" s="52"/>
      <c r="I70" s="32">
        <f t="shared" si="90"/>
        <v>104</v>
      </c>
      <c r="J70" s="49"/>
      <c r="K70" s="5">
        <f t="shared" si="91"/>
        <v>104</v>
      </c>
      <c r="L70" s="6">
        <f t="shared" si="92"/>
        <v>84</v>
      </c>
      <c r="M70" s="14">
        <f t="shared" si="93"/>
        <v>184</v>
      </c>
      <c r="N70" s="46"/>
      <c r="O70" s="64"/>
      <c r="P70" s="55"/>
      <c r="Q70" s="20">
        <f t="shared" si="94"/>
        <v>100</v>
      </c>
      <c r="R70" s="55"/>
      <c r="S70" s="58"/>
      <c r="T70" s="32">
        <f t="shared" si="95"/>
        <v>0</v>
      </c>
      <c r="U70" s="61"/>
      <c r="V70" s="5">
        <f t="shared" si="96"/>
        <v>0</v>
      </c>
      <c r="W70" s="6">
        <f t="shared" si="97"/>
        <v>0</v>
      </c>
      <c r="X70" s="14">
        <f t="shared" si="98"/>
        <v>100</v>
      </c>
      <c r="Y70" s="58"/>
      <c r="Z70" s="67"/>
      <c r="AA70" s="43"/>
      <c r="AB70" s="20">
        <f t="shared" si="99"/>
        <v>100</v>
      </c>
      <c r="AC70" s="43"/>
      <c r="AD70" s="46"/>
      <c r="AE70" s="32">
        <f t="shared" si="100"/>
        <v>0</v>
      </c>
      <c r="AF70" s="49"/>
      <c r="AG70" s="5">
        <f t="shared" si="101"/>
        <v>0</v>
      </c>
      <c r="AH70" s="6">
        <f t="shared" si="102"/>
        <v>0</v>
      </c>
      <c r="AI70" s="14">
        <f t="shared" si="103"/>
        <v>100</v>
      </c>
      <c r="AJ70" s="46"/>
      <c r="AK70" s="55"/>
      <c r="AL70" s="20">
        <f t="shared" si="104"/>
        <v>100</v>
      </c>
      <c r="AM70" s="55"/>
      <c r="AN70" s="58"/>
      <c r="AO70" s="32">
        <f t="shared" si="105"/>
        <v>0</v>
      </c>
      <c r="AP70" s="61"/>
      <c r="AQ70" s="5">
        <f t="shared" si="106"/>
        <v>0</v>
      </c>
      <c r="AR70" s="6">
        <f t="shared" si="107"/>
        <v>0</v>
      </c>
      <c r="AS70" s="14">
        <f t="shared" si="108"/>
        <v>100</v>
      </c>
      <c r="AT70" s="58"/>
      <c r="AU70" s="15">
        <f t="shared" si="109"/>
        <v>484</v>
      </c>
      <c r="AV70" s="12"/>
    </row>
    <row r="71" spans="1:48" ht="15.75" hidden="1" thickBot="1">
      <c r="A71" s="27"/>
      <c r="B71" s="28"/>
      <c r="C71" s="28"/>
      <c r="D71" s="29"/>
      <c r="E71" s="44"/>
      <c r="F71" s="21">
        <f t="shared" si="89"/>
        <v>100</v>
      </c>
      <c r="G71" s="44"/>
      <c r="H71" s="53"/>
      <c r="I71" s="30">
        <f t="shared" si="90"/>
        <v>104</v>
      </c>
      <c r="J71" s="50"/>
      <c r="K71" s="7">
        <f t="shared" si="91"/>
        <v>104</v>
      </c>
      <c r="L71" s="8">
        <f t="shared" si="92"/>
        <v>84</v>
      </c>
      <c r="M71" s="18">
        <f t="shared" si="93"/>
        <v>184</v>
      </c>
      <c r="N71" s="47"/>
      <c r="O71" s="65"/>
      <c r="P71" s="56"/>
      <c r="Q71" s="20">
        <f t="shared" si="94"/>
        <v>100</v>
      </c>
      <c r="R71" s="56"/>
      <c r="S71" s="59"/>
      <c r="T71" s="30">
        <f t="shared" si="95"/>
        <v>0</v>
      </c>
      <c r="U71" s="62"/>
      <c r="V71" s="7">
        <f t="shared" si="96"/>
        <v>0</v>
      </c>
      <c r="W71" s="8">
        <f t="shared" si="97"/>
        <v>0</v>
      </c>
      <c r="X71" s="18">
        <f t="shared" si="98"/>
        <v>100</v>
      </c>
      <c r="Y71" s="59"/>
      <c r="Z71" s="68"/>
      <c r="AA71" s="44"/>
      <c r="AB71" s="20">
        <f t="shared" si="99"/>
        <v>100</v>
      </c>
      <c r="AC71" s="44"/>
      <c r="AD71" s="47"/>
      <c r="AE71" s="30">
        <f t="shared" si="100"/>
        <v>0</v>
      </c>
      <c r="AF71" s="50"/>
      <c r="AG71" s="7">
        <f t="shared" si="101"/>
        <v>0</v>
      </c>
      <c r="AH71" s="8">
        <f t="shared" si="102"/>
        <v>0</v>
      </c>
      <c r="AI71" s="18">
        <f t="shared" si="103"/>
        <v>100</v>
      </c>
      <c r="AJ71" s="47"/>
      <c r="AK71" s="56"/>
      <c r="AL71" s="20">
        <f t="shared" si="104"/>
        <v>100</v>
      </c>
      <c r="AM71" s="56"/>
      <c r="AN71" s="59"/>
      <c r="AO71" s="30">
        <f t="shared" si="105"/>
        <v>0</v>
      </c>
      <c r="AP71" s="62"/>
      <c r="AQ71" s="7">
        <f t="shared" si="106"/>
        <v>0</v>
      </c>
      <c r="AR71" s="8">
        <f t="shared" si="107"/>
        <v>0</v>
      </c>
      <c r="AS71" s="18">
        <f t="shared" si="108"/>
        <v>100</v>
      </c>
      <c r="AT71" s="59"/>
      <c r="AU71" s="19">
        <f t="shared" si="109"/>
        <v>484</v>
      </c>
      <c r="AV71" s="16"/>
    </row>
  </sheetData>
  <sheetProtection selectLockedCells="1"/>
  <sortState ref="A6:AV10">
    <sortCondition descending="1" ref="AU6:AU10"/>
  </sortState>
  <mergeCells count="76">
    <mergeCell ref="AA1:AJ1"/>
    <mergeCell ref="AA2:AB2"/>
    <mergeCell ref="AC2:AD2"/>
    <mergeCell ref="M2:O2"/>
    <mergeCell ref="O3:O4"/>
    <mergeCell ref="AA3:AA4"/>
    <mergeCell ref="AB3:AB4"/>
    <mergeCell ref="P2:Q2"/>
    <mergeCell ref="R2:S2"/>
    <mergeCell ref="T2:W2"/>
    <mergeCell ref="V3:V4"/>
    <mergeCell ref="S3:S4"/>
    <mergeCell ref="W3:W4"/>
    <mergeCell ref="X3:X4"/>
    <mergeCell ref="AE2:AH2"/>
    <mergeCell ref="AI2:AJ2"/>
    <mergeCell ref="AL3:AL4"/>
    <mergeCell ref="AM3:AM4"/>
    <mergeCell ref="AC3:AC4"/>
    <mergeCell ref="AD3:AD4"/>
    <mergeCell ref="AE3:AE4"/>
    <mergeCell ref="AF3:AF4"/>
    <mergeCell ref="AG3:AG4"/>
    <mergeCell ref="AH3:AH4"/>
    <mergeCell ref="AK3:AK4"/>
    <mergeCell ref="AU2:AV2"/>
    <mergeCell ref="AU3:AU4"/>
    <mergeCell ref="AV3:AV4"/>
    <mergeCell ref="AO2:AR2"/>
    <mergeCell ref="AS2:AT2"/>
    <mergeCell ref="AT3:AT4"/>
    <mergeCell ref="AU1:AV1"/>
    <mergeCell ref="A2:A4"/>
    <mergeCell ref="B2:B4"/>
    <mergeCell ref="C2:C4"/>
    <mergeCell ref="D2:D4"/>
    <mergeCell ref="AN3:AN4"/>
    <mergeCell ref="AO3:AO4"/>
    <mergeCell ref="AP3:AP4"/>
    <mergeCell ref="AQ3:AQ4"/>
    <mergeCell ref="AR3:AR4"/>
    <mergeCell ref="AS3:AS4"/>
    <mergeCell ref="AI3:AI4"/>
    <mergeCell ref="AJ3:AJ4"/>
    <mergeCell ref="AK1:AT1"/>
    <mergeCell ref="AK2:AL2"/>
    <mergeCell ref="AM2:AN2"/>
    <mergeCell ref="L3:L4"/>
    <mergeCell ref="K3:K4"/>
    <mergeCell ref="G3:G4"/>
    <mergeCell ref="H3:H4"/>
    <mergeCell ref="E2:F2"/>
    <mergeCell ref="U3:U4"/>
    <mergeCell ref="Y3:Y4"/>
    <mergeCell ref="T3:T4"/>
    <mergeCell ref="M3:M4"/>
    <mergeCell ref="N3:N4"/>
    <mergeCell ref="P3:P4"/>
    <mergeCell ref="Q3:Q4"/>
    <mergeCell ref="R3:R4"/>
    <mergeCell ref="Z3:Z4"/>
    <mergeCell ref="X2:Z2"/>
    <mergeCell ref="P1:Z1"/>
    <mergeCell ref="A54:D54"/>
    <mergeCell ref="F3:F4"/>
    <mergeCell ref="E3:E4"/>
    <mergeCell ref="I3:I4"/>
    <mergeCell ref="J3:J4"/>
    <mergeCell ref="A14:D14"/>
    <mergeCell ref="A33:D33"/>
    <mergeCell ref="A1:D1"/>
    <mergeCell ref="A5:D5"/>
    <mergeCell ref="A26:D26"/>
    <mergeCell ref="G2:H2"/>
    <mergeCell ref="I2:L2"/>
    <mergeCell ref="E1:N1"/>
  </mergeCells>
  <pageMargins left="0.70866141732283472" right="0.70866141732283472" top="0.74803149606299213" bottom="0.74803149606299213" header="0.31496062992125984" footer="0.31496062992125984"/>
  <pageSetup scale="69" fitToHeight="0" orientation="landscape" verticalDpi="4294967295" r:id="rId1"/>
  <rowBreaks count="3" manualBreakCount="3">
    <brk id="25" max="16383" man="1"/>
    <brk id="32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Sheet1</vt:lpstr>
      <vt:lpstr>Sheet1!Impression_des_titres</vt:lpstr>
      <vt:lpstr>Sheet1!Zone_d_impression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Mallorie</cp:lastModifiedBy>
  <cp:lastPrinted>2023-06-05T14:55:36Z</cp:lastPrinted>
  <dcterms:created xsi:type="dcterms:W3CDTF">2019-04-17T14:37:15Z</dcterms:created>
  <dcterms:modified xsi:type="dcterms:W3CDTF">2023-09-01T01:57:47Z</dcterms:modified>
</cp:coreProperties>
</file>